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05" windowWidth="14955" windowHeight="7545"/>
  </bookViews>
  <sheets>
    <sheet name="Sheet1" sheetId="1" r:id="rId1"/>
  </sheets>
  <definedNames>
    <definedName name="_xlnm.Print_Area" localSheetId="0">Sheet1!$A$1:$G$33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<sst xmlns:r="http://schemas.openxmlformats.org/officeDocument/2006/relationships" xmlns="http://schemas.openxmlformats.org/spreadsheetml/2006/main" count="28" uniqueCount="28">
  <si>
    <t>施設等の世帯</t>
    <rPh sb="0" eb="2">
      <t>シセツ</t>
    </rPh>
    <rPh sb="2" eb="3">
      <t>トウ</t>
    </rPh>
    <rPh sb="4" eb="6">
      <t>セタイ</t>
    </rPh>
    <phoneticPr fontId="4"/>
  </si>
  <si>
    <t>厚 岸 町</t>
    <rPh sb="0" eb="1">
      <t>アツシ</t>
    </rPh>
    <rPh sb="2" eb="3">
      <t>キシ</t>
    </rPh>
    <rPh sb="4" eb="5">
      <t>マチ</t>
    </rPh>
    <phoneticPr fontId="4"/>
  </si>
  <si>
    <t>実　数</t>
    <rPh sb="0" eb="1">
      <t>ミ</t>
    </rPh>
    <rPh sb="2" eb="3">
      <t>カズ</t>
    </rPh>
    <phoneticPr fontId="4"/>
  </si>
  <si>
    <t>鶴 居 村</t>
    <rPh sb="0" eb="1">
      <t>ツル</t>
    </rPh>
    <rPh sb="2" eb="3">
      <t>キョ</t>
    </rPh>
    <rPh sb="4" eb="5">
      <t>ムラ</t>
    </rPh>
    <phoneticPr fontId="4"/>
  </si>
  <si>
    <t>一般世帯</t>
    <rPh sb="0" eb="2">
      <t>イッパン</t>
    </rPh>
    <rPh sb="2" eb="4">
      <t>セタイ</t>
    </rPh>
    <phoneticPr fontId="4"/>
  </si>
  <si>
    <t>人　　　口</t>
    <rPh sb="0" eb="1">
      <t>ヒト</t>
    </rPh>
    <rPh sb="4" eb="5">
      <t>クチ</t>
    </rPh>
    <phoneticPr fontId="4"/>
  </si>
  <si>
    <t>地　域</t>
    <rPh sb="0" eb="1">
      <t>チ</t>
    </rPh>
    <rPh sb="2" eb="3">
      <t>イキ</t>
    </rPh>
    <phoneticPr fontId="4"/>
  </si>
  <si>
    <t>弟子屈町</t>
    <rPh sb="0" eb="4">
      <t>テ</t>
    </rPh>
    <phoneticPr fontId="4"/>
  </si>
  <si>
    <t>釧 路 町</t>
    <rPh sb="0" eb="1">
      <t>セン</t>
    </rPh>
    <rPh sb="2" eb="3">
      <t>ロ</t>
    </rPh>
    <rPh sb="4" eb="5">
      <t>マチ</t>
    </rPh>
    <phoneticPr fontId="4"/>
  </si>
  <si>
    <t>女</t>
    <rPh sb="0" eb="1">
      <t>オンナ</t>
    </rPh>
    <phoneticPr fontId="4"/>
  </si>
  <si>
    <t>浜 中 町</t>
    <rPh sb="0" eb="1">
      <t>ハマ</t>
    </rPh>
    <rPh sb="2" eb="3">
      <t>ナカ</t>
    </rPh>
    <rPh sb="4" eb="5">
      <t>マチ</t>
    </rPh>
    <phoneticPr fontId="4"/>
  </si>
  <si>
    <t>標 茶 町</t>
    <rPh sb="0" eb="1">
      <t>ヒョウ</t>
    </rPh>
    <rPh sb="2" eb="3">
      <t>チャ</t>
    </rPh>
    <rPh sb="4" eb="5">
      <t>マチ</t>
    </rPh>
    <phoneticPr fontId="4"/>
  </si>
  <si>
    <t>白 糠 町</t>
    <rPh sb="0" eb="1">
      <t>シロ</t>
    </rPh>
    <rPh sb="2" eb="3">
      <t>ヌカ</t>
    </rPh>
    <rPh sb="4" eb="5">
      <t>マチ</t>
    </rPh>
    <phoneticPr fontId="4"/>
  </si>
  <si>
    <t>釧路市</t>
    <rPh sb="0" eb="1">
      <t>セン</t>
    </rPh>
    <rPh sb="1" eb="2">
      <t>ロ</t>
    </rPh>
    <rPh sb="2" eb="3">
      <t>シ</t>
    </rPh>
    <phoneticPr fontId="4"/>
  </si>
  <si>
    <t>世　　帯　　数</t>
    <rPh sb="0" eb="1">
      <t>ヨ</t>
    </rPh>
    <rPh sb="3" eb="4">
      <t>オビ</t>
    </rPh>
    <rPh sb="6" eb="7">
      <t>カズ</t>
    </rPh>
    <phoneticPr fontId="4"/>
  </si>
  <si>
    <t>男</t>
    <rPh sb="0" eb="1">
      <t>オトコ</t>
    </rPh>
    <phoneticPr fontId="4"/>
  </si>
  <si>
    <t xml:space="preserve">  釧路町及び厚岸町は、一部境界未定のため，総務省統計局において推定している｡</t>
    <rPh sb="2" eb="5">
      <t>クシロチョウ</t>
    </rPh>
    <rPh sb="5" eb="6">
      <t>オヨ</t>
    </rPh>
    <rPh sb="7" eb="10">
      <t>ア</t>
    </rPh>
    <phoneticPr fontId="4"/>
  </si>
  <si>
    <t>総　　数</t>
    <rPh sb="0" eb="1">
      <t>フサ</t>
    </rPh>
    <rPh sb="3" eb="4">
      <t>カズ</t>
    </rPh>
    <phoneticPr fontId="4"/>
  </si>
  <si>
    <t>世帯の種類「不詳」を含む</t>
    <rPh sb="0" eb="2">
      <t>セタイ</t>
    </rPh>
    <rPh sb="3" eb="5">
      <t>シュルイ</t>
    </rPh>
    <rPh sb="6" eb="8">
      <t>フショウ</t>
    </rPh>
    <rPh sb="10" eb="11">
      <t>フク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</si>
  <si>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</si>
  <si>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平成27年</t>
    <rPh sb="0" eb="2">
      <t>ヘイセイ</t>
    </rPh>
    <rPh sb="4" eb="5">
      <t>ネン</t>
    </rPh>
    <phoneticPr fontId="4"/>
  </si>
  <si>
    <t>増減率　（％）</t>
    <rPh sb="0" eb="2">
      <t>ゾウゲン</t>
    </rPh>
    <rPh sb="2" eb="3">
      <t>リツ</t>
    </rPh>
    <phoneticPr fontId="4"/>
  </si>
  <si>
    <t>面積（k㎡）</t>
    <rPh sb="0" eb="2">
      <t>メンセキ</t>
    </rPh>
    <phoneticPr fontId="4"/>
  </si>
  <si>
    <t>人口密度
（1k㎡当たり）</t>
    <rPh sb="0" eb="2">
      <t>ジンコウ</t>
    </rPh>
    <rPh sb="2" eb="4">
      <t>ミツド</t>
    </rPh>
    <rPh sb="9" eb="10">
      <t>ア</t>
    </rPh>
    <phoneticPr fontId="4"/>
  </si>
  <si>
    <t>　令和２年国勢調査結果　男女別人口及び世帯の種類（２区分）別世帯数</t>
    <rPh sb="1" eb="3">
      <t>レイワ</t>
    </rPh>
    <rPh sb="4" eb="5">
      <t>ネン</t>
    </rPh>
    <rPh sb="5" eb="9">
      <t>コクチョウ</t>
    </rPh>
    <rPh sb="9" eb="11">
      <t>ケッカ</t>
    </rPh>
    <rPh sb="12" eb="15">
      <t>ダンジョベツ</t>
    </rPh>
    <rPh sb="15" eb="17">
      <t>ジンコウ</t>
    </rPh>
    <rPh sb="17" eb="18">
      <t>オヨ</t>
    </rPh>
    <rPh sb="19" eb="21">
      <t>セタイ</t>
    </rPh>
    <rPh sb="22" eb="24">
      <t>シュルイ</t>
    </rPh>
    <rPh sb="25" eb="28">
      <t>ニクブン</t>
    </rPh>
    <rPh sb="29" eb="30">
      <t>ベツ</t>
    </rPh>
    <rPh sb="30" eb="33">
      <t>セタイスウ</t>
    </rPh>
    <phoneticPr fontId="4"/>
  </si>
  <si>
    <r>
      <t>　</t>
    </r>
    <r>
      <rPr>
        <b/>
        <sz val="12"/>
        <color auto="1"/>
        <rFont val="ＭＳ Ｐゴシック"/>
      </rPr>
      <t>令和２年国勢調査結果　人口、人口増減（平成27年～令和２年）、面積及び人口密度</t>
    </r>
    <rPh sb="1" eb="3">
      <t>レイワ</t>
    </rPh>
    <rPh sb="4" eb="5">
      <t>ネン</t>
    </rPh>
    <rPh sb="5" eb="9">
      <t>コクチョウ</t>
    </rPh>
    <rPh sb="9" eb="11">
      <t>ケッカ</t>
    </rPh>
    <rPh sb="12" eb="14">
      <t>ジンコウ</t>
    </rPh>
    <rPh sb="15" eb="17">
      <t>ジンコウ</t>
    </rPh>
    <rPh sb="17" eb="19">
      <t>ゾウゲン</t>
    </rPh>
    <rPh sb="20" eb="22">
      <t>ヘイセイ</t>
    </rPh>
    <rPh sb="24" eb="25">
      <t>ネン</t>
    </rPh>
    <rPh sb="26" eb="28">
      <t>レイワ</t>
    </rPh>
    <rPh sb="29" eb="30">
      <t>ネン</t>
    </rPh>
    <rPh sb="32" eb="34">
      <t>メンセキ</t>
    </rPh>
    <rPh sb="34" eb="35">
      <t>オヨ</t>
    </rPh>
    <rPh sb="36" eb="38">
      <t>ジンコウ</t>
    </rPh>
    <rPh sb="38" eb="40">
      <t>ミツド</t>
    </rPh>
    <phoneticPr fontId="4"/>
  </si>
  <si>
    <t>令和２年</t>
    <rPh sb="0" eb="2">
      <t>レイワ</t>
    </rPh>
    <rPh sb="3" eb="4">
      <t>ネン</t>
    </rPh>
    <phoneticPr fontId="4"/>
  </si>
  <si>
    <r>
      <t>平成27年～</t>
    </r>
    <r>
      <rPr>
        <b/>
        <sz val="11"/>
        <color auto="1"/>
        <rFont val="ＭＳ Ｐゴシック"/>
      </rPr>
      <t>令和２年</t>
    </r>
    <r>
      <rPr>
        <sz val="11"/>
        <color auto="1"/>
        <rFont val="ＭＳ Ｐゴシック"/>
      </rPr>
      <t>の人口増減</t>
    </r>
    <rPh sb="0" eb="2">
      <t>ヘイセイ</t>
    </rPh>
    <rPh sb="4" eb="5">
      <t>ネン</t>
    </rPh>
    <rPh sb="6" eb="8">
      <t>レイワ</t>
    </rPh>
    <rPh sb="9" eb="10">
      <t>ネン</t>
    </rPh>
    <rPh sb="11" eb="13">
      <t>ジンコウ</t>
    </rPh>
    <rPh sb="13" eb="15">
      <t>ゾウゲン</t>
    </rPh>
    <phoneticPr fontId="4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</si>
</sst>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8">
    <numFmt numFmtId="178" formatCode="###,###,###,##0;&quot;-&quot;##,###,###,##0"/>
    <numFmt numFmtId="182" formatCode="#,###,###,##0.00;&quot; -&quot;###,###,##0.00"/>
    <numFmt numFmtId="181" formatCode="#,##0.00_ "/>
    <numFmt numFmtId="180" formatCode="#,##0.0;&quot;△ &quot;#,##0.0"/>
    <numFmt numFmtId="179" formatCode="#,##0;&quot;△ &quot;#,##0"/>
    <numFmt numFmtId="176" formatCode="#,##0_ "/>
    <numFmt numFmtId="177" formatCode="#,##0_);[Red]\(#,##0\)"/>
    <numFmt numFmtId="183" formatCode="0.0_ "/>
  </numFmts>
  <fonts count="13">
    <font>
      <sz val="11"/>
      <color auto="1"/>
      <name val="ＭＳ Ｐゴシック"/>
    </font>
    <font>
      <sz val="11"/>
      <color auto="1"/>
      <name val="ＭＳ Ｐゴシック"/>
    </font>
    <font>
      <sz val="9"/>
      <color auto="1"/>
      <name val="ＭＳ 明朝"/>
    </font>
    <font>
      <sz val="8"/>
      <color auto="1"/>
      <name val="ＭＳ ゴシック"/>
    </font>
    <font>
      <sz val="6"/>
      <color auto="1"/>
      <name val="ＭＳ Ｐゴシック"/>
    </font>
    <font>
      <sz val="12"/>
      <color auto="1"/>
      <name val="ＭＳ Ｐゴシック"/>
    </font>
    <font>
      <b/>
      <sz val="12"/>
      <color auto="1"/>
      <name val="ＭＳ Ｐゴシック"/>
    </font>
    <font>
      <b/>
      <sz val="11"/>
      <color auto="1"/>
      <name val="ＭＳ Ｐゴシック"/>
    </font>
    <font>
      <sz val="11"/>
      <color theme="1"/>
      <name val="ＭＳ 明朝"/>
    </font>
    <font>
      <sz val="11"/>
      <color auto="1"/>
      <name val="ＭＳ 明朝"/>
    </font>
    <font>
      <sz val="11"/>
      <color indexed="8"/>
      <name val="ＭＳ 明朝"/>
    </font>
    <font>
      <sz val="9"/>
      <color auto="1"/>
      <name val="ＭＳ Ｐゴシック"/>
    </font>
    <font>
      <sz val="11"/>
      <color rgb="FFFF0000"/>
      <name val="ＭＳ Ｐゴシック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0" fontId="3" fillId="0" borderId="0"/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2" fillId="0" borderId="0" xfId="2" applyFont="1"/>
    <xf numFmtId="177" fontId="8" fillId="0" borderId="1" xfId="0" applyNumberFormat="1" applyFont="1" applyBorder="1">
      <alignment vertical="center"/>
    </xf>
    <xf numFmtId="177" fontId="8" fillId="0" borderId="3" xfId="1" quotePrefix="1" applyNumberFormat="1" applyFont="1" applyFill="1" applyBorder="1" applyAlignment="1">
      <alignment horizontal="right" vertical="center"/>
    </xf>
    <xf numFmtId="177" fontId="8" fillId="0" borderId="2" xfId="1" quotePrefix="1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0" fontId="0" fillId="0" borderId="4" xfId="0" applyFont="1" applyBorder="1" applyAlignment="1">
      <alignment horizontal="center" vertical="center" shrinkToFit="1"/>
    </xf>
    <xf numFmtId="179" fontId="8" fillId="0" borderId="3" xfId="0" applyNumberFormat="1" applyFont="1" applyBorder="1">
      <alignment vertical="center"/>
    </xf>
    <xf numFmtId="179" fontId="8" fillId="0" borderId="2" xfId="0" applyNumberFormat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180" fontId="8" fillId="0" borderId="0" xfId="0" applyNumberFormat="1" applyFont="1" applyBorder="1">
      <alignment vertical="center"/>
    </xf>
    <xf numFmtId="180" fontId="8" fillId="0" borderId="6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  <xf numFmtId="177" fontId="10" fillId="0" borderId="3" xfId="1" quotePrefix="1" applyNumberFormat="1" applyFont="1" applyFill="1" applyBorder="1" applyAlignment="1">
      <alignment horizontal="right" vertical="center"/>
    </xf>
    <xf numFmtId="177" fontId="10" fillId="0" borderId="2" xfId="1" quotePrefix="1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81" fontId="8" fillId="0" borderId="1" xfId="0" applyNumberFormat="1" applyFont="1" applyBorder="1" applyAlignment="1">
      <alignment horizontal="right" vertical="center"/>
    </xf>
    <xf numFmtId="181" fontId="8" fillId="0" borderId="3" xfId="3" quotePrefix="1" applyNumberFormat="1" applyFont="1" applyFill="1" applyBorder="1" applyAlignment="1">
      <alignment horizontal="right"/>
    </xf>
    <xf numFmtId="181" fontId="8" fillId="0" borderId="3" xfId="0" applyNumberFormat="1" applyFont="1" applyBorder="1" applyAlignment="1">
      <alignment horizontal="right" vertical="center"/>
    </xf>
    <xf numFmtId="181" fontId="8" fillId="0" borderId="2" xfId="1" quotePrefix="1" applyNumberFormat="1" applyFont="1" applyFill="1" applyBorder="1" applyAlignment="1">
      <alignment horizontal="right"/>
    </xf>
    <xf numFmtId="182" fontId="9" fillId="0" borderId="0" xfId="0" applyNumberFormat="1" applyFont="1">
      <alignment vertical="center"/>
    </xf>
    <xf numFmtId="183" fontId="8" fillId="0" borderId="1" xfId="0" applyNumberFormat="1" applyFont="1" applyBorder="1">
      <alignment vertical="center"/>
    </xf>
    <xf numFmtId="183" fontId="8" fillId="0" borderId="3" xfId="3" quotePrefix="1" applyNumberFormat="1" applyFont="1" applyFill="1" applyBorder="1" applyAlignment="1">
      <alignment horizontal="right"/>
    </xf>
    <xf numFmtId="183" fontId="8" fillId="0" borderId="2" xfId="1" quotePrefix="1" applyNumberFormat="1" applyFont="1" applyFill="1" applyBorder="1" applyAlignment="1">
      <alignment horizontal="right"/>
    </xf>
    <xf numFmtId="176" fontId="0" fillId="0" borderId="0" xfId="0" applyNumberFormat="1">
      <alignment vertical="center"/>
    </xf>
  </cellXfs>
  <cellStyles count="4">
    <cellStyle name="標準" xfId="0" builtinId="0"/>
    <cellStyle name="標準_JB16" xfId="1"/>
    <cellStyle name="標準_Sheet1" xfId="2"/>
    <cellStyle name="標準_第7表" xfId="3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33"/>
  <sheetViews>
    <sheetView showGridLines="0" tabSelected="1" workbookViewId="0">
      <selection activeCell="F1" sqref="F1"/>
    </sheetView>
  </sheetViews>
  <sheetFormatPr defaultRowHeight="13.5"/>
  <cols>
    <col min="1" max="1" width="18.375" customWidth="1"/>
    <col min="2" max="3" width="19.25" customWidth="1"/>
    <col min="4" max="7" width="18.625" customWidth="1"/>
    <col min="9" max="9" width="10.125" customWidth="1"/>
  </cols>
  <sheetData>
    <row r="1" spans="1:9" ht="19.5" customHeight="1">
      <c r="A1" s="1" t="s">
        <v>25</v>
      </c>
      <c r="F1" s="29"/>
    </row>
    <row r="2" spans="1:9" ht="11.25" customHeight="1"/>
    <row r="3" spans="1:9" ht="16.5" customHeight="1">
      <c r="A3" s="2" t="s">
        <v>6</v>
      </c>
      <c r="B3" s="9" t="s">
        <v>5</v>
      </c>
      <c r="C3" s="9"/>
      <c r="D3" s="19" t="s">
        <v>27</v>
      </c>
      <c r="E3" s="19"/>
      <c r="F3" s="8" t="s">
        <v>22</v>
      </c>
      <c r="G3" s="8" t="s">
        <v>23</v>
      </c>
    </row>
    <row r="4" spans="1:9" ht="16.5" customHeight="1">
      <c r="A4" s="3"/>
      <c r="B4" s="10" t="s">
        <v>26</v>
      </c>
      <c r="C4" s="8" t="s">
        <v>20</v>
      </c>
      <c r="D4" s="8" t="s">
        <v>2</v>
      </c>
      <c r="E4" s="22" t="s">
        <v>21</v>
      </c>
      <c r="F4" s="8"/>
      <c r="G4" s="8"/>
    </row>
    <row r="5" spans="1:9" ht="16.5" customHeight="1">
      <c r="A5" s="4" t="s">
        <v>19</v>
      </c>
      <c r="B5" s="11">
        <v>222613</v>
      </c>
      <c r="C5" s="11">
        <f>SUM(C6:C13)</f>
        <v>236516</v>
      </c>
      <c r="D5" s="20">
        <f t="shared" ref="D5:D13" si="0">B5-C5</f>
        <v>-13903</v>
      </c>
      <c r="E5" s="23">
        <f t="shared" ref="E5:E13" si="1">D5/C5*100</f>
        <v>-5.8782492516362526</v>
      </c>
      <c r="F5" s="30">
        <f>SUM(F6:F13)</f>
        <v>5997.48</v>
      </c>
      <c r="G5" s="35">
        <f t="shared" ref="G5:G13" si="2">B5/F5</f>
        <v>37.117756124238852</v>
      </c>
      <c r="I5" s="38"/>
    </row>
    <row r="6" spans="1:9" ht="16.5" customHeight="1">
      <c r="A6" s="5" t="s">
        <v>13</v>
      </c>
      <c r="B6" s="12">
        <v>165077</v>
      </c>
      <c r="C6" s="12">
        <v>174742</v>
      </c>
      <c r="D6" s="20">
        <f t="shared" si="0"/>
        <v>-9665</v>
      </c>
      <c r="E6" s="23">
        <f t="shared" si="1"/>
        <v>-5.53101143399984</v>
      </c>
      <c r="F6" s="31">
        <v>1363.29</v>
      </c>
      <c r="G6" s="36">
        <f t="shared" si="2"/>
        <v>121.08722282126327</v>
      </c>
      <c r="I6" s="38"/>
    </row>
    <row r="7" spans="1:9" ht="16.5" customHeight="1">
      <c r="A7" s="5" t="s">
        <v>8</v>
      </c>
      <c r="B7" s="12">
        <v>19105</v>
      </c>
      <c r="C7" s="12">
        <v>19833</v>
      </c>
      <c r="D7" s="20">
        <f t="shared" si="0"/>
        <v>-728</v>
      </c>
      <c r="E7" s="23">
        <f t="shared" si="1"/>
        <v>-3.6706499268895278</v>
      </c>
      <c r="F7" s="32">
        <v>252.66</v>
      </c>
      <c r="G7" s="36">
        <f t="shared" si="2"/>
        <v>75.615451595028887</v>
      </c>
    </row>
    <row r="8" spans="1:9" ht="16.5" customHeight="1">
      <c r="A8" s="5" t="s">
        <v>1</v>
      </c>
      <c r="B8" s="12">
        <v>8892</v>
      </c>
      <c r="C8" s="12">
        <v>9778</v>
      </c>
      <c r="D8" s="20">
        <f t="shared" si="0"/>
        <v>-886</v>
      </c>
      <c r="E8" s="23">
        <f t="shared" si="1"/>
        <v>-9.061157700961342</v>
      </c>
      <c r="F8" s="32">
        <v>739.27</v>
      </c>
      <c r="G8" s="36">
        <f t="shared" si="2"/>
        <v>12.028081756327188</v>
      </c>
    </row>
    <row r="9" spans="1:9" ht="16.5" customHeight="1">
      <c r="A9" s="5" t="s">
        <v>10</v>
      </c>
      <c r="B9" s="12">
        <v>5507</v>
      </c>
      <c r="C9" s="12">
        <v>6061</v>
      </c>
      <c r="D9" s="20">
        <f t="shared" si="0"/>
        <v>-554</v>
      </c>
      <c r="E9" s="23">
        <f t="shared" si="1"/>
        <v>-9.1404058736182154</v>
      </c>
      <c r="F9" s="31">
        <v>423.63</v>
      </c>
      <c r="G9" s="36">
        <f t="shared" si="2"/>
        <v>12.999551495408729</v>
      </c>
    </row>
    <row r="10" spans="1:9" ht="16.5" customHeight="1">
      <c r="A10" s="5" t="s">
        <v>11</v>
      </c>
      <c r="B10" s="12">
        <v>7230</v>
      </c>
      <c r="C10" s="12">
        <v>7742</v>
      </c>
      <c r="D10" s="20">
        <f t="shared" si="0"/>
        <v>-512</v>
      </c>
      <c r="E10" s="23">
        <f t="shared" si="1"/>
        <v>-6.6132782226814779</v>
      </c>
      <c r="F10" s="31">
        <v>1099.3699999999999</v>
      </c>
      <c r="G10" s="36">
        <f t="shared" si="2"/>
        <v>6.5764938100912351</v>
      </c>
    </row>
    <row r="11" spans="1:9" ht="16.5" customHeight="1">
      <c r="A11" s="5" t="s">
        <v>7</v>
      </c>
      <c r="B11" s="12">
        <v>6955</v>
      </c>
      <c r="C11" s="12">
        <v>7758</v>
      </c>
      <c r="D11" s="20">
        <f t="shared" si="0"/>
        <v>-803</v>
      </c>
      <c r="E11" s="23">
        <f t="shared" si="1"/>
        <v>-10.350605826243878</v>
      </c>
      <c r="F11" s="31">
        <v>774.33</v>
      </c>
      <c r="G11" s="36">
        <f t="shared" si="2"/>
        <v>8.9819585964640396</v>
      </c>
    </row>
    <row r="12" spans="1:9" ht="16.5" customHeight="1">
      <c r="A12" s="5" t="s">
        <v>3</v>
      </c>
      <c r="B12" s="12">
        <v>2558</v>
      </c>
      <c r="C12" s="12">
        <v>2534</v>
      </c>
      <c r="D12" s="20">
        <f t="shared" si="0"/>
        <v>24</v>
      </c>
      <c r="E12" s="23">
        <f t="shared" si="1"/>
        <v>0.94711917916337796</v>
      </c>
      <c r="F12" s="31">
        <v>571.79999999999995</v>
      </c>
      <c r="G12" s="36">
        <f t="shared" si="2"/>
        <v>4.4735921650926898</v>
      </c>
    </row>
    <row r="13" spans="1:9" ht="16.5" customHeight="1">
      <c r="A13" s="6" t="s">
        <v>12</v>
      </c>
      <c r="B13" s="13">
        <v>7289</v>
      </c>
      <c r="C13" s="13">
        <v>8068</v>
      </c>
      <c r="D13" s="21">
        <f t="shared" si="0"/>
        <v>-779</v>
      </c>
      <c r="E13" s="24">
        <f t="shared" si="1"/>
        <v>-9.6554288547347547</v>
      </c>
      <c r="F13" s="33">
        <v>773.13</v>
      </c>
      <c r="G13" s="37">
        <f t="shared" si="2"/>
        <v>9.4279099245922424</v>
      </c>
    </row>
    <row r="14" spans="1:9" ht="6" customHeight="1">
      <c r="F14" s="34"/>
    </row>
    <row r="15" spans="1:9" ht="13.5" customHeight="1">
      <c r="B15" s="14" t="s">
        <v>16</v>
      </c>
    </row>
    <row r="16" spans="1:9" ht="13.5" customHeight="1">
      <c r="B16" s="14"/>
    </row>
    <row r="17" spans="1:7" ht="13.5" customHeight="1">
      <c r="B17" s="14"/>
    </row>
    <row r="18" spans="1:7" ht="13.5" customHeight="1"/>
    <row r="19" spans="1:7" ht="19.5" customHeight="1">
      <c r="A19" s="7" t="s">
        <v>24</v>
      </c>
    </row>
    <row r="20" spans="1:7" ht="11.25" customHeight="1"/>
    <row r="21" spans="1:7" ht="16.5" customHeight="1">
      <c r="A21" s="8" t="s">
        <v>6</v>
      </c>
      <c r="B21" s="9" t="s">
        <v>5</v>
      </c>
      <c r="C21" s="9"/>
      <c r="D21" s="9"/>
      <c r="E21" s="8" t="s">
        <v>14</v>
      </c>
      <c r="F21" s="8"/>
      <c r="G21" s="8"/>
    </row>
    <row r="22" spans="1:7" ht="16.5" customHeight="1">
      <c r="A22" s="8"/>
      <c r="B22" s="8" t="s">
        <v>17</v>
      </c>
      <c r="C22" s="8" t="s">
        <v>15</v>
      </c>
      <c r="D22" s="8" t="s">
        <v>9</v>
      </c>
      <c r="E22" s="8" t="s">
        <v>17</v>
      </c>
      <c r="F22" s="8" t="s">
        <v>4</v>
      </c>
      <c r="G22" s="19" t="s">
        <v>0</v>
      </c>
    </row>
    <row r="23" spans="1:7" ht="16.5" customHeight="1">
      <c r="A23" s="4" t="s">
        <v>19</v>
      </c>
      <c r="B23" s="15">
        <f t="shared" ref="B23:B31" si="3">SUM(C23:D23)</f>
        <v>222613</v>
      </c>
      <c r="C23" s="15">
        <f>SUM(C24:C31)</f>
        <v>104959</v>
      </c>
      <c r="D23" s="15">
        <f>SUM(D24:D31)</f>
        <v>117654</v>
      </c>
      <c r="E23" s="25">
        <f t="shared" ref="E23:E31" si="4">SUM(F23:G23)</f>
        <v>106114</v>
      </c>
      <c r="F23" s="25">
        <f>SUM(F24:F31)</f>
        <v>105780</v>
      </c>
      <c r="G23" s="25">
        <f>SUM(G24:G31)</f>
        <v>334</v>
      </c>
    </row>
    <row r="24" spans="1:7" ht="16.5" customHeight="1">
      <c r="A24" s="5" t="s">
        <v>13</v>
      </c>
      <c r="B24" s="16">
        <f t="shared" si="3"/>
        <v>165077</v>
      </c>
      <c r="C24" s="16">
        <v>77506</v>
      </c>
      <c r="D24" s="16">
        <v>87571</v>
      </c>
      <c r="E24" s="26">
        <f t="shared" si="4"/>
        <v>80349</v>
      </c>
      <c r="F24" s="26">
        <v>80095</v>
      </c>
      <c r="G24" s="26">
        <v>254</v>
      </c>
    </row>
    <row r="25" spans="1:7" ht="16.5" customHeight="1">
      <c r="A25" s="5" t="s">
        <v>8</v>
      </c>
      <c r="B25" s="16">
        <f t="shared" si="3"/>
        <v>19105</v>
      </c>
      <c r="C25" s="16">
        <v>9101</v>
      </c>
      <c r="D25" s="16">
        <v>10004</v>
      </c>
      <c r="E25" s="26">
        <f t="shared" si="4"/>
        <v>8268</v>
      </c>
      <c r="F25" s="26">
        <v>8241</v>
      </c>
      <c r="G25" s="26">
        <v>27</v>
      </c>
    </row>
    <row r="26" spans="1:7" ht="16.5" customHeight="1">
      <c r="A26" s="5" t="s">
        <v>1</v>
      </c>
      <c r="B26" s="16">
        <f t="shared" si="3"/>
        <v>8892</v>
      </c>
      <c r="C26" s="16">
        <v>4173</v>
      </c>
      <c r="D26" s="16">
        <v>4719</v>
      </c>
      <c r="E26" s="26">
        <f t="shared" si="4"/>
        <v>4021</v>
      </c>
      <c r="F26" s="26">
        <v>4012</v>
      </c>
      <c r="G26" s="26">
        <v>9</v>
      </c>
    </row>
    <row r="27" spans="1:7" ht="16.5" customHeight="1">
      <c r="A27" s="5" t="s">
        <v>10</v>
      </c>
      <c r="B27" s="16">
        <f t="shared" si="3"/>
        <v>5507</v>
      </c>
      <c r="C27" s="16">
        <v>2726</v>
      </c>
      <c r="D27" s="16">
        <v>2781</v>
      </c>
      <c r="E27" s="26">
        <f t="shared" si="4"/>
        <v>2323</v>
      </c>
      <c r="F27" s="26">
        <v>2319</v>
      </c>
      <c r="G27" s="26">
        <v>4</v>
      </c>
    </row>
    <row r="28" spans="1:7" ht="16.5" customHeight="1">
      <c r="A28" s="5" t="s">
        <v>11</v>
      </c>
      <c r="B28" s="16">
        <f t="shared" si="3"/>
        <v>7230</v>
      </c>
      <c r="C28" s="16">
        <v>3471</v>
      </c>
      <c r="D28" s="16">
        <v>3759</v>
      </c>
      <c r="E28" s="26">
        <f t="shared" si="4"/>
        <v>3248</v>
      </c>
      <c r="F28" s="26">
        <v>3236</v>
      </c>
      <c r="G28" s="26">
        <v>12</v>
      </c>
    </row>
    <row r="29" spans="1:7" ht="16.5" customHeight="1">
      <c r="A29" s="5" t="s">
        <v>7</v>
      </c>
      <c r="B29" s="16">
        <f t="shared" si="3"/>
        <v>6955</v>
      </c>
      <c r="C29" s="16">
        <v>3314</v>
      </c>
      <c r="D29" s="16">
        <v>3641</v>
      </c>
      <c r="E29" s="26">
        <f t="shared" si="4"/>
        <v>3339</v>
      </c>
      <c r="F29" s="26">
        <v>3324</v>
      </c>
      <c r="G29" s="26">
        <v>15</v>
      </c>
    </row>
    <row r="30" spans="1:7" ht="16.5" customHeight="1">
      <c r="A30" s="5" t="s">
        <v>3</v>
      </c>
      <c r="B30" s="16">
        <f t="shared" si="3"/>
        <v>2558</v>
      </c>
      <c r="C30" s="16">
        <v>1254</v>
      </c>
      <c r="D30" s="16">
        <v>1304</v>
      </c>
      <c r="E30" s="26">
        <f t="shared" si="4"/>
        <v>1109</v>
      </c>
      <c r="F30" s="26">
        <v>1101</v>
      </c>
      <c r="G30" s="26">
        <v>8</v>
      </c>
    </row>
    <row r="31" spans="1:7" ht="16.5" customHeight="1">
      <c r="A31" s="6" t="s">
        <v>12</v>
      </c>
      <c r="B31" s="17">
        <f t="shared" si="3"/>
        <v>7289</v>
      </c>
      <c r="C31" s="17">
        <v>3414</v>
      </c>
      <c r="D31" s="17">
        <v>3875</v>
      </c>
      <c r="E31" s="27">
        <f t="shared" si="4"/>
        <v>3457</v>
      </c>
      <c r="F31" s="27">
        <v>3452</v>
      </c>
      <c r="G31" s="27">
        <v>5</v>
      </c>
    </row>
    <row r="32" spans="1:7" ht="6" customHeight="1"/>
    <row r="33" spans="2:5">
      <c r="B33" s="18"/>
      <c r="E33" s="28" t="s">
        <v>18</v>
      </c>
    </row>
  </sheetData>
  <mergeCells count="8">
    <mergeCell ref="B3:C3"/>
    <mergeCell ref="D3:E3"/>
    <mergeCell ref="B21:D21"/>
    <mergeCell ref="E21:G21"/>
    <mergeCell ref="A3:A4"/>
    <mergeCell ref="F3:F4"/>
    <mergeCell ref="G3:G4"/>
    <mergeCell ref="A21:A22"/>
  </mergeCells>
  <phoneticPr fontId="4"/>
  <pageMargins left="0.78700000000000003" right="0.78700000000000003" top="0.74624060150375937" bottom="0.71514724310776956" header="0.51200000000000001" footer="0.51200000000000001"/>
  <pageSetup paperSize="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橋本＿和義</cp:lastModifiedBy>
  <dcterms:created xsi:type="dcterms:W3CDTF">2021-01-25T05:03:59Z</dcterms:created>
  <dcterms:modified xsi:type="dcterms:W3CDTF">2021-12-17T01:40:25Z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2021-12-17T01:40:25Z</vt:filetime>
  </property>
</Properties>
</file>