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54932\Desktop\統計関係\■統計関係\01 毎年\【地域保健情報年報】\25年報(24実績）\作業用（1～17）\"/>
    </mc:Choice>
  </mc:AlternateContent>
  <bookViews>
    <workbookView xWindow="9705" yWindow="-15" windowWidth="9540" windowHeight="12585"/>
  </bookViews>
  <sheets>
    <sheet name="1" sheetId="1" r:id="rId1"/>
    <sheet name="2" sheetId="3" r:id="rId2"/>
    <sheet name="3" sheetId="4" r:id="rId3"/>
  </sheets>
  <calcPr calcId="152511"/>
</workbook>
</file>

<file path=xl/calcChain.xml><?xml version="1.0" encoding="utf-8"?>
<calcChain xmlns="http://schemas.openxmlformats.org/spreadsheetml/2006/main">
  <c r="E57" i="4" l="1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C24" i="3" l="1"/>
  <c r="E24" i="3" s="1"/>
  <c r="C23" i="3"/>
  <c r="D23" i="3" s="1"/>
  <c r="E22" i="3"/>
  <c r="C22" i="3"/>
  <c r="D22" i="3" s="1"/>
  <c r="E21" i="3"/>
  <c r="D21" i="3"/>
  <c r="C21" i="3"/>
  <c r="C20" i="3"/>
  <c r="E20" i="3" s="1"/>
  <c r="C19" i="3"/>
  <c r="D19" i="3" s="1"/>
  <c r="E18" i="3"/>
  <c r="C18" i="3"/>
  <c r="D18" i="3" s="1"/>
  <c r="E17" i="3"/>
  <c r="D17" i="3"/>
  <c r="C17" i="3"/>
  <c r="C16" i="3"/>
  <c r="E16" i="3" s="1"/>
  <c r="C15" i="3"/>
  <c r="D15" i="3" s="1"/>
  <c r="E14" i="3"/>
  <c r="C14" i="3"/>
  <c r="D14" i="3" s="1"/>
  <c r="E13" i="3"/>
  <c r="D13" i="3"/>
  <c r="C13" i="3"/>
  <c r="C12" i="3"/>
  <c r="E12" i="3" s="1"/>
  <c r="C11" i="3"/>
  <c r="D11" i="3" s="1"/>
  <c r="E10" i="3"/>
  <c r="D10" i="3"/>
  <c r="C10" i="3"/>
  <c r="E9" i="3"/>
  <c r="D9" i="3"/>
  <c r="C9" i="3"/>
  <c r="C8" i="3"/>
  <c r="E8" i="3" s="1"/>
  <c r="C7" i="3"/>
  <c r="D7" i="3" s="1"/>
  <c r="E6" i="3"/>
  <c r="D6" i="3"/>
  <c r="C6" i="3"/>
  <c r="E5" i="3"/>
  <c r="D5" i="3"/>
  <c r="C5" i="3"/>
  <c r="E7" i="3" l="1"/>
  <c r="E11" i="3"/>
  <c r="E15" i="3"/>
  <c r="E19" i="3"/>
  <c r="E23" i="3"/>
  <c r="D24" i="3"/>
  <c r="D8" i="3"/>
  <c r="D12" i="3"/>
  <c r="D16" i="3"/>
  <c r="D20" i="3"/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<sst xmlns="http://schemas.openxmlformats.org/spreadsheetml/2006/main" count="243" uniqueCount="118">
  <si>
    <t>全国</t>
  </si>
  <si>
    <t>全道</t>
  </si>
  <si>
    <t>第1表　人口、世帯、面積及び人口密度</t>
    <phoneticPr fontId="3"/>
  </si>
  <si>
    <t>資料</t>
    <phoneticPr fontId="2"/>
  </si>
  <si>
    <t>世帯数
b</t>
    <phoneticPr fontId="3"/>
  </si>
  <si>
    <t>世帯人員
a/b</t>
    <phoneticPr fontId="3"/>
  </si>
  <si>
    <t>面積 (k㎡)
c</t>
    <phoneticPr fontId="3"/>
  </si>
  <si>
    <t>人口密度
a/c</t>
    <phoneticPr fontId="3"/>
  </si>
  <si>
    <t>男</t>
    <phoneticPr fontId="3"/>
  </si>
  <si>
    <t>女</t>
    <phoneticPr fontId="3"/>
  </si>
  <si>
    <t>人口</t>
    <rPh sb="0" eb="2">
      <t>ジンコウ</t>
    </rPh>
    <phoneticPr fontId="3"/>
  </si>
  <si>
    <t>計 a</t>
    <rPh sb="0" eb="1">
      <t>ケイ</t>
    </rPh>
    <phoneticPr fontId="3"/>
  </si>
  <si>
    <t>注1</t>
    <rPh sb="0" eb="1">
      <t>チュウ</t>
    </rPh>
    <phoneticPr fontId="3"/>
  </si>
  <si>
    <t>然別湖・風蓮湖は、水面が境界未定のため、関係市町村の面積には含まれない。</t>
    <rPh sb="0" eb="2">
      <t>シカリベツ</t>
    </rPh>
    <rPh sb="2" eb="3">
      <t>コ</t>
    </rPh>
    <rPh sb="4" eb="7">
      <t>フウレンコ</t>
    </rPh>
    <rPh sb="9" eb="11">
      <t>スイメン</t>
    </rPh>
    <rPh sb="12" eb="14">
      <t>キョウカイ</t>
    </rPh>
    <rPh sb="14" eb="16">
      <t>ミテイ</t>
    </rPh>
    <rPh sb="20" eb="22">
      <t>カンケイ</t>
    </rPh>
    <rPh sb="22" eb="25">
      <t>シチョウソン</t>
    </rPh>
    <rPh sb="26" eb="28">
      <t>メンセキ</t>
    </rPh>
    <rPh sb="30" eb="31">
      <t>フク</t>
    </rPh>
    <phoneticPr fontId="3"/>
  </si>
  <si>
    <t>市町村間で境界の一部が未定の場合には、上記資料から参考値を示した。</t>
    <rPh sb="0" eb="3">
      <t>シチョウソン</t>
    </rPh>
    <rPh sb="3" eb="4">
      <t>アイダ</t>
    </rPh>
    <rPh sb="5" eb="7">
      <t>キョウカイ</t>
    </rPh>
    <rPh sb="8" eb="10">
      <t>イチブ</t>
    </rPh>
    <rPh sb="11" eb="13">
      <t>ミテイ</t>
    </rPh>
    <rPh sb="14" eb="16">
      <t>バアイ</t>
    </rPh>
    <rPh sb="19" eb="21">
      <t>ジョウキ</t>
    </rPh>
    <rPh sb="21" eb="23">
      <t>シリョウ</t>
    </rPh>
    <rPh sb="25" eb="27">
      <t>サンコウ</t>
    </rPh>
    <rPh sb="27" eb="28">
      <t>チ</t>
    </rPh>
    <rPh sb="29" eb="30">
      <t>シメ</t>
    </rPh>
    <phoneticPr fontId="3"/>
  </si>
  <si>
    <t>全国・全道の面積には、歯舞・色丹・国後・択捉のいわゆる北方領土を含む。また根室市の面積には、歯舞群島を含む。</t>
    <rPh sb="0" eb="2">
      <t>ゼンコク</t>
    </rPh>
    <rPh sb="3" eb="5">
      <t>ゼンドウ</t>
    </rPh>
    <rPh sb="6" eb="8">
      <t>メンセキ</t>
    </rPh>
    <rPh sb="11" eb="13">
      <t>ハボマイ</t>
    </rPh>
    <rPh sb="14" eb="16">
      <t>シコタン</t>
    </rPh>
    <rPh sb="17" eb="19">
      <t>クナシリ</t>
    </rPh>
    <rPh sb="20" eb="22">
      <t>エトロフ</t>
    </rPh>
    <rPh sb="27" eb="29">
      <t>ホッポウ</t>
    </rPh>
    <rPh sb="29" eb="31">
      <t>リョウド</t>
    </rPh>
    <rPh sb="32" eb="33">
      <t>フク</t>
    </rPh>
    <phoneticPr fontId="3"/>
  </si>
  <si>
    <t>釧路保健所</t>
    <rPh sb="0" eb="2">
      <t>クシロ</t>
    </rPh>
    <phoneticPr fontId="2"/>
  </si>
  <si>
    <t>釧路市</t>
    <rPh sb="0" eb="3">
      <t>クシロシ</t>
    </rPh>
    <phoneticPr fontId="2"/>
  </si>
  <si>
    <t>釧路町</t>
    <rPh sb="0" eb="3">
      <t>クシロチョウ</t>
    </rPh>
    <phoneticPr fontId="2"/>
  </si>
  <si>
    <t>厚岸町</t>
    <rPh sb="0" eb="3">
      <t>アッケシチョウ</t>
    </rPh>
    <phoneticPr fontId="2"/>
  </si>
  <si>
    <t>浜中町</t>
    <rPh sb="0" eb="2">
      <t>ハマナカ</t>
    </rPh>
    <rPh sb="2" eb="3">
      <t>チョウ</t>
    </rPh>
    <phoneticPr fontId="2"/>
  </si>
  <si>
    <t>標茶町</t>
    <rPh sb="0" eb="3">
      <t>シベチャチョウ</t>
    </rPh>
    <phoneticPr fontId="2"/>
  </si>
  <si>
    <t>弟子屈町</t>
    <rPh sb="0" eb="4">
      <t>テシカガチョウ</t>
    </rPh>
    <phoneticPr fontId="2"/>
  </si>
  <si>
    <t>鶴居村</t>
    <rPh sb="0" eb="2">
      <t>ツルイ</t>
    </rPh>
    <rPh sb="2" eb="3">
      <t>ムラ</t>
    </rPh>
    <phoneticPr fontId="2"/>
  </si>
  <si>
    <t>白糠町</t>
    <rPh sb="0" eb="3">
      <t>シラヌカチョウ</t>
    </rPh>
    <phoneticPr fontId="2"/>
  </si>
  <si>
    <t>根室保健所</t>
    <rPh sb="0" eb="2">
      <t>ネムロ</t>
    </rPh>
    <rPh sb="2" eb="5">
      <t>ホケンショ</t>
    </rPh>
    <phoneticPr fontId="2"/>
  </si>
  <si>
    <t>根室市</t>
    <rPh sb="0" eb="2">
      <t>ネムロ</t>
    </rPh>
    <rPh sb="2" eb="3">
      <t>シ</t>
    </rPh>
    <phoneticPr fontId="2"/>
  </si>
  <si>
    <t>中標津保健所</t>
    <rPh sb="0" eb="3">
      <t>ナカシベツ</t>
    </rPh>
    <phoneticPr fontId="2"/>
  </si>
  <si>
    <t>別海町</t>
    <rPh sb="0" eb="3">
      <t>ベツカイチョウ</t>
    </rPh>
    <phoneticPr fontId="2"/>
  </si>
  <si>
    <t>中標津町</t>
    <rPh sb="0" eb="4">
      <t>ナカシベツチョウ</t>
    </rPh>
    <phoneticPr fontId="2"/>
  </si>
  <si>
    <t>標津町</t>
    <rPh sb="0" eb="3">
      <t>シベツチョウ</t>
    </rPh>
    <phoneticPr fontId="2"/>
  </si>
  <si>
    <t>羅臼町</t>
    <rPh sb="0" eb="3">
      <t>ラウスチョウ</t>
    </rPh>
    <phoneticPr fontId="2"/>
  </si>
  <si>
    <t>人口及び世帯数は、住民基本台帳に基づく人口、人口動態及び世帯数調査（総務省、平成25年3月31日現在）による。</t>
  </si>
  <si>
    <t>面積は全国都道府県市区町村別面積調（国土地理院、平成24年10月1日時点）による。</t>
  </si>
  <si>
    <t>平成24年度</t>
    <rPh sb="0" eb="2">
      <t>ヘイセイ</t>
    </rPh>
    <rPh sb="4" eb="6">
      <t>ネンド</t>
    </rPh>
    <phoneticPr fontId="3"/>
  </si>
  <si>
    <t>第2表　国勢調査総人口の推移</t>
    <rPh sb="4" eb="6">
      <t>コクセイ</t>
    </rPh>
    <rPh sb="6" eb="8">
      <t>チョウサ</t>
    </rPh>
    <rPh sb="8" eb="11">
      <t>ソウジンコウ</t>
    </rPh>
    <rPh sb="12" eb="14">
      <t>スイイ</t>
    </rPh>
    <phoneticPr fontId="3"/>
  </si>
  <si>
    <t>平成12年</t>
  </si>
  <si>
    <t>平成17年</t>
  </si>
  <si>
    <t>平成22年</t>
  </si>
  <si>
    <t>所管保健所</t>
    <rPh sb="0" eb="2">
      <t>ショカン</t>
    </rPh>
    <rPh sb="2" eb="5">
      <t>ホケンジョ</t>
    </rPh>
    <phoneticPr fontId="6"/>
  </si>
  <si>
    <t>人口</t>
    <rPh sb="0" eb="2">
      <t>ジンコウ</t>
    </rPh>
    <phoneticPr fontId="6"/>
  </si>
  <si>
    <t>基準人口</t>
    <rPh sb="0" eb="2">
      <t>キジュン</t>
    </rPh>
    <rPh sb="2" eb="4">
      <t>ジンコウ</t>
    </rPh>
    <phoneticPr fontId="6"/>
  </si>
  <si>
    <t>増減</t>
    <rPh sb="0" eb="2">
      <t>ゾウゲン</t>
    </rPh>
    <phoneticPr fontId="6"/>
  </si>
  <si>
    <t>率 (%)</t>
    <rPh sb="0" eb="1">
      <t>リツ</t>
    </rPh>
    <phoneticPr fontId="6"/>
  </si>
  <si>
    <t>世帯数</t>
    <rPh sb="0" eb="3">
      <t>セタイスウ</t>
    </rPh>
    <phoneticPr fontId="6"/>
  </si>
  <si>
    <t>世帯人員</t>
    <rPh sb="0" eb="2">
      <t>セタイ</t>
    </rPh>
    <rPh sb="2" eb="4">
      <t>ジンイン</t>
    </rPh>
    <phoneticPr fontId="6"/>
  </si>
  <si>
    <t>釧路保健所</t>
    <rPh sb="0" eb="2">
      <t>クシロ</t>
    </rPh>
    <phoneticPr fontId="3"/>
  </si>
  <si>
    <t>釧路市</t>
    <rPh sb="0" eb="2">
      <t>クシロ</t>
    </rPh>
    <rPh sb="2" eb="3">
      <t>シ</t>
    </rPh>
    <phoneticPr fontId="6"/>
  </si>
  <si>
    <t>釧路保健所</t>
    <rPh sb="0" eb="2">
      <t>クシロ</t>
    </rPh>
    <rPh sb="2" eb="5">
      <t>ホケンジョ</t>
    </rPh>
    <phoneticPr fontId="6"/>
  </si>
  <si>
    <t>釧路町</t>
    <rPh sb="0" eb="3">
      <t>クシロチョウ</t>
    </rPh>
    <phoneticPr fontId="6"/>
  </si>
  <si>
    <t>厚岸町</t>
    <rPh sb="0" eb="3">
      <t>アッケシチョウ</t>
    </rPh>
    <phoneticPr fontId="6"/>
  </si>
  <si>
    <t>浜中町</t>
    <rPh sb="0" eb="3">
      <t>ハマナカチョウ</t>
    </rPh>
    <phoneticPr fontId="6"/>
  </si>
  <si>
    <t>標茶町</t>
    <rPh sb="0" eb="3">
      <t>シベチャチョウ</t>
    </rPh>
    <phoneticPr fontId="6"/>
  </si>
  <si>
    <t>弟子屈町</t>
    <rPh sb="0" eb="4">
      <t>テシカガチョウ</t>
    </rPh>
    <phoneticPr fontId="6"/>
  </si>
  <si>
    <t>（阿寒町）</t>
    <rPh sb="1" eb="4">
      <t>アカンチョウ</t>
    </rPh>
    <phoneticPr fontId="6"/>
  </si>
  <si>
    <t>-</t>
  </si>
  <si>
    <t>鶴居村</t>
    <rPh sb="0" eb="3">
      <t>ツルイムラ</t>
    </rPh>
    <phoneticPr fontId="6"/>
  </si>
  <si>
    <t>白糠町</t>
    <rPh sb="0" eb="3">
      <t>シラヌカチョウ</t>
    </rPh>
    <phoneticPr fontId="6"/>
  </si>
  <si>
    <t>（音別町）</t>
    <rPh sb="1" eb="4">
      <t>オンベツチョウ</t>
    </rPh>
    <phoneticPr fontId="6"/>
  </si>
  <si>
    <t>根室保健所</t>
    <rPh sb="0" eb="2">
      <t>ネムロ</t>
    </rPh>
    <rPh sb="2" eb="5">
      <t>ホケンジョ</t>
    </rPh>
    <phoneticPr fontId="3"/>
  </si>
  <si>
    <t>根室市</t>
    <rPh sb="0" eb="3">
      <t>ネムロシ</t>
    </rPh>
    <phoneticPr fontId="6"/>
  </si>
  <si>
    <t>根室保健所</t>
    <rPh sb="0" eb="2">
      <t>ネムロ</t>
    </rPh>
    <rPh sb="2" eb="5">
      <t>ホケンジョ</t>
    </rPh>
    <phoneticPr fontId="6"/>
  </si>
  <si>
    <t>中標津保健所</t>
    <rPh sb="0" eb="3">
      <t>ナカシベツ</t>
    </rPh>
    <rPh sb="3" eb="6">
      <t>ホケンジョ</t>
    </rPh>
    <phoneticPr fontId="3"/>
  </si>
  <si>
    <t>別海町</t>
    <rPh sb="0" eb="3">
      <t>ベツカイチョウ</t>
    </rPh>
    <phoneticPr fontId="3"/>
  </si>
  <si>
    <t>中標津保健所</t>
    <rPh sb="0" eb="3">
      <t>ナカシベツ</t>
    </rPh>
    <rPh sb="3" eb="6">
      <t>ホケンジョ</t>
    </rPh>
    <phoneticPr fontId="6"/>
  </si>
  <si>
    <t>中標津町</t>
    <rPh sb="0" eb="4">
      <t>ナカシベツチョウ</t>
    </rPh>
    <phoneticPr fontId="3"/>
  </si>
  <si>
    <t>標津町</t>
    <rPh sb="0" eb="3">
      <t>シベツチョウ</t>
    </rPh>
    <phoneticPr fontId="3"/>
  </si>
  <si>
    <t>羅臼町</t>
    <rPh sb="0" eb="3">
      <t>ラウスチョウ</t>
    </rPh>
    <phoneticPr fontId="3"/>
  </si>
  <si>
    <t>資料</t>
    <rPh sb="0" eb="2">
      <t>シリョウ</t>
    </rPh>
    <phoneticPr fontId="3"/>
  </si>
  <si>
    <t>国勢調査人口（総人口確定数）</t>
  </si>
  <si>
    <t>市町村合併等があった場合の人口増減及び率については、次のようにして算出している。</t>
    <rPh sb="0" eb="3">
      <t>シチョウソン</t>
    </rPh>
    <rPh sb="3" eb="5">
      <t>ガッペイ</t>
    </rPh>
    <rPh sb="5" eb="6">
      <t>ナド</t>
    </rPh>
    <rPh sb="10" eb="12">
      <t>バアイ</t>
    </rPh>
    <rPh sb="13" eb="15">
      <t>ジンコウ</t>
    </rPh>
    <rPh sb="15" eb="17">
      <t>ゾウゲン</t>
    </rPh>
    <rPh sb="17" eb="18">
      <t>オヨ</t>
    </rPh>
    <rPh sb="19" eb="20">
      <t>リツ</t>
    </rPh>
    <rPh sb="26" eb="27">
      <t>ツギ</t>
    </rPh>
    <rPh sb="33" eb="35">
      <t>サンシュツ</t>
    </rPh>
    <phoneticPr fontId="3"/>
  </si>
  <si>
    <t>（例）自治体A・B・Cが合併してDになった場合、自治体Dの人口増減は、前回調査時のDの人口（＝当時存在していなかったためゼロ）ではなく、</t>
    <rPh sb="1" eb="2">
      <t>レイ</t>
    </rPh>
    <rPh sb="3" eb="6">
      <t>ジチタイ</t>
    </rPh>
    <rPh sb="12" eb="14">
      <t>ガッペイ</t>
    </rPh>
    <rPh sb="21" eb="23">
      <t>バアイ</t>
    </rPh>
    <rPh sb="24" eb="27">
      <t>ジチタイ</t>
    </rPh>
    <rPh sb="29" eb="31">
      <t>ジンコウ</t>
    </rPh>
    <rPh sb="31" eb="33">
      <t>ゾウゲン</t>
    </rPh>
    <rPh sb="35" eb="37">
      <t>ゼンカイ</t>
    </rPh>
    <rPh sb="37" eb="39">
      <t>チョウサ</t>
    </rPh>
    <rPh sb="39" eb="40">
      <t>トキ</t>
    </rPh>
    <rPh sb="43" eb="45">
      <t>ジンコウ</t>
    </rPh>
    <rPh sb="47" eb="49">
      <t>トウジ</t>
    </rPh>
    <rPh sb="49" eb="51">
      <t>ソンザイ</t>
    </rPh>
    <phoneticPr fontId="3"/>
  </si>
  <si>
    <t>　　　前回調査時のA・B・Cの人口の総和を基準として算出する。</t>
    <rPh sb="3" eb="5">
      <t>ゼンカイ</t>
    </rPh>
    <phoneticPr fontId="6"/>
  </si>
  <si>
    <t>　　　同様に、A・B・Cが合併してAになった場合、Aの人口増減は、前回調査時のAの人口ではなく、前回調査時のA・B・Cの人口の総和を</t>
    <rPh sb="3" eb="5">
      <t>ドウヨウ</t>
    </rPh>
    <rPh sb="13" eb="15">
      <t>ガッペイ</t>
    </rPh>
    <rPh sb="22" eb="24">
      <t>バアイ</t>
    </rPh>
    <rPh sb="27" eb="29">
      <t>ジンコウ</t>
    </rPh>
    <rPh sb="29" eb="31">
      <t>ゾウゲン</t>
    </rPh>
    <rPh sb="33" eb="35">
      <t>ゼンカイ</t>
    </rPh>
    <rPh sb="35" eb="38">
      <t>チョウサジ</t>
    </rPh>
    <rPh sb="41" eb="43">
      <t>ジンコウ</t>
    </rPh>
    <rPh sb="48" eb="50">
      <t>ゼンカイ</t>
    </rPh>
    <rPh sb="50" eb="53">
      <t>チョウサジ</t>
    </rPh>
    <rPh sb="60" eb="62">
      <t>ジンコウ</t>
    </rPh>
    <rPh sb="63" eb="65">
      <t>ソウワ</t>
    </rPh>
    <phoneticPr fontId="3"/>
  </si>
  <si>
    <t>　　　基準として算出する。</t>
    <phoneticPr fontId="6"/>
  </si>
  <si>
    <t>市町村の転出入があった場合の各所管人口の増減についても、同様に算出している。</t>
    <rPh sb="0" eb="3">
      <t>シチョウソン</t>
    </rPh>
    <rPh sb="3" eb="6">
      <t>クシチョウソン</t>
    </rPh>
    <rPh sb="4" eb="7">
      <t>テンシュツニュウ</t>
    </rPh>
    <rPh sb="11" eb="13">
      <t>バアイ</t>
    </rPh>
    <rPh sb="14" eb="15">
      <t>カク</t>
    </rPh>
    <rPh sb="15" eb="17">
      <t>ショカン</t>
    </rPh>
    <rPh sb="17" eb="19">
      <t>ジンコウ</t>
    </rPh>
    <rPh sb="20" eb="22">
      <t>ゾウゲン</t>
    </rPh>
    <rPh sb="28" eb="30">
      <t>ドウヨウ</t>
    </rPh>
    <rPh sb="31" eb="33">
      <t>サンシュツ</t>
    </rPh>
    <phoneticPr fontId="3"/>
  </si>
  <si>
    <t>第3表　国勢調査総人口（性・年齢階級別）</t>
    <phoneticPr fontId="3"/>
  </si>
  <si>
    <t>平成24年</t>
    <rPh sb="0" eb="2">
      <t>ヘイセイ</t>
    </rPh>
    <rPh sb="4" eb="5">
      <t>ネン</t>
    </rPh>
    <phoneticPr fontId="3"/>
  </si>
  <si>
    <t>検索値</t>
    <rPh sb="0" eb="2">
      <t>ケンサク</t>
    </rPh>
    <rPh sb="2" eb="3">
      <t>チ</t>
    </rPh>
    <phoneticPr fontId="3"/>
  </si>
  <si>
    <t>総数</t>
    <phoneticPr fontId="3"/>
  </si>
  <si>
    <t>0~4歳</t>
  </si>
  <si>
    <t>5~9歳</t>
  </si>
  <si>
    <t>10~14歳</t>
  </si>
  <si>
    <t>15~19歳</t>
  </si>
  <si>
    <t>20~24歳</t>
  </si>
  <si>
    <t>25~29歳</t>
  </si>
  <si>
    <t>30~34歳</t>
  </si>
  <si>
    <t>35~39歳</t>
  </si>
  <si>
    <t>40~44歳</t>
  </si>
  <si>
    <t>45~49歳</t>
  </si>
  <si>
    <t>50~54歳</t>
  </si>
  <si>
    <t>55~59歳</t>
  </si>
  <si>
    <t>60~64歳</t>
  </si>
  <si>
    <t>65~69歳</t>
  </si>
  <si>
    <t>70~74歳</t>
  </si>
  <si>
    <t>75~79歳</t>
  </si>
  <si>
    <t>80~84歳</t>
  </si>
  <si>
    <t>85~89歳</t>
  </si>
  <si>
    <t>90~94歳</t>
  </si>
  <si>
    <t>95~99歳</t>
  </si>
  <si>
    <t>100歳以上</t>
  </si>
  <si>
    <t>不詳</t>
    <phoneticPr fontId="3"/>
  </si>
  <si>
    <t>全国</t>
    <rPh sb="0" eb="2">
      <t>ゼンコク</t>
    </rPh>
    <phoneticPr fontId="3"/>
  </si>
  <si>
    <t>総数</t>
  </si>
  <si>
    <t>男</t>
  </si>
  <si>
    <t>女</t>
  </si>
  <si>
    <t>全道</t>
    <rPh sb="0" eb="2">
      <t>ゼンドウ</t>
    </rPh>
    <phoneticPr fontId="3"/>
  </si>
  <si>
    <t>釧路保健所</t>
    <rPh sb="0" eb="2">
      <t>クシロ</t>
    </rPh>
    <rPh sb="2" eb="5">
      <t>ホケンジョ</t>
    </rPh>
    <phoneticPr fontId="3"/>
  </si>
  <si>
    <t>釧路市</t>
    <rPh sb="0" eb="2">
      <t>クシロ</t>
    </rPh>
    <rPh sb="2" eb="3">
      <t>シ</t>
    </rPh>
    <phoneticPr fontId="3"/>
  </si>
  <si>
    <t>釧路町</t>
    <rPh sb="0" eb="3">
      <t>クシロチョウ</t>
    </rPh>
    <phoneticPr fontId="3"/>
  </si>
  <si>
    <t>厚岸町</t>
    <rPh sb="0" eb="3">
      <t>アッケシチョウ</t>
    </rPh>
    <phoneticPr fontId="3"/>
  </si>
  <si>
    <t>浜中町</t>
    <rPh sb="0" eb="3">
      <t>ハマナカチョウ</t>
    </rPh>
    <phoneticPr fontId="3"/>
  </si>
  <si>
    <t>標茶町</t>
    <rPh sb="0" eb="3">
      <t>シベチャチョウ</t>
    </rPh>
    <phoneticPr fontId="3"/>
  </si>
  <si>
    <t>弟子屈町</t>
    <rPh sb="0" eb="4">
      <t>テシカガチョウ</t>
    </rPh>
    <phoneticPr fontId="3"/>
  </si>
  <si>
    <t>鶴居村</t>
    <rPh sb="0" eb="3">
      <t>ツルイムラ</t>
    </rPh>
    <phoneticPr fontId="3"/>
  </si>
  <si>
    <t>白糠町</t>
    <rPh sb="0" eb="3">
      <t>シラヌカチョウ</t>
    </rPh>
    <phoneticPr fontId="3"/>
  </si>
  <si>
    <t>根室市</t>
    <rPh sb="0" eb="3">
      <t>ネムロシ</t>
    </rPh>
    <phoneticPr fontId="3"/>
  </si>
  <si>
    <t>別海町</t>
    <rPh sb="0" eb="2">
      <t>ベッカイ</t>
    </rPh>
    <rPh sb="2" eb="3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</si>
</sst>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0;&quot;△ &quot;#,##0.00"/>
    <numFmt numFmtId="178" formatCode="ggge&quot;年度&quot;"/>
    <numFmt numFmtId="179" formatCode="#,##0.0;&quot;△ &quot;#,##0.0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79" fontId="4" fillId="2" borderId="0" xfId="0" applyNumberFormat="1" applyFont="1" applyFill="1">
      <alignment vertical="center"/>
    </xf>
    <xf numFmtId="177" fontId="4" fillId="2" borderId="0" xfId="0" applyNumberFormat="1" applyFont="1" applyFill="1">
      <alignment vertical="center"/>
    </xf>
    <xf numFmtId="176" fontId="4" fillId="2" borderId="0" xfId="0" applyNumberFormat="1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 wrapText="1"/>
    </xf>
    <xf numFmtId="0" fontId="4" fillId="4" borderId="0" xfId="1" applyFont="1" applyFill="1">
      <alignment vertical="center"/>
    </xf>
    <xf numFmtId="176" fontId="4" fillId="4" borderId="0" xfId="1" applyNumberFormat="1" applyFont="1" applyFill="1" applyAlignment="1">
      <alignment horizontal="right" vertical="center"/>
    </xf>
    <xf numFmtId="177" fontId="4" fillId="4" borderId="0" xfId="1" applyNumberFormat="1" applyFont="1" applyFill="1" applyAlignment="1">
      <alignment horizontal="right" vertical="center"/>
    </xf>
    <xf numFmtId="179" fontId="4" fillId="4" borderId="0" xfId="1" applyNumberFormat="1" applyFont="1" applyFill="1" applyAlignment="1">
      <alignment horizontal="right" vertical="center"/>
    </xf>
    <xf numFmtId="0" fontId="4" fillId="0" borderId="0" xfId="1" applyFont="1" applyAlignment="1">
      <alignment horizontal="right" vertical="center" indent="1"/>
    </xf>
    <xf numFmtId="0" fontId="7" fillId="0" borderId="0" xfId="1" applyFont="1" applyAlignment="1"/>
    <xf numFmtId="0" fontId="4" fillId="0" borderId="0" xfId="1" applyFont="1" applyFill="1" applyAlignment="1">
      <alignment horizontal="right" vertical="center" indent="1"/>
    </xf>
    <xf numFmtId="0" fontId="1" fillId="0" borderId="0" xfId="1" applyAlignment="1"/>
    <xf numFmtId="0" fontId="7" fillId="3" borderId="0" xfId="0" applyFont="1" applyFill="1">
      <alignment vertical="center"/>
    </xf>
    <xf numFmtId="176" fontId="7" fillId="3" borderId="0" xfId="0" applyNumberFormat="1" applyFont="1" applyFill="1">
      <alignment vertical="center"/>
    </xf>
    <xf numFmtId="176" fontId="4" fillId="3" borderId="0" xfId="0" applyNumberFormat="1" applyFont="1" applyFill="1">
      <alignment vertical="center"/>
    </xf>
    <xf numFmtId="176" fontId="4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>
      <alignment horizontal="center" vertical="top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296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tabSelected="1" zoomScaleNormal="100" workbookViewId="0"/>
  </sheetViews>
  <sheetFormatPr defaultRowHeight="16.5" x14ac:dyDescent="0.15"/>
  <cols>
    <col min="1" max="1" width="18.625" style="1" customWidth="1"/>
    <col min="2" max="2" width="18.625" style="1" hidden="1" customWidth="1"/>
    <col min="3" max="9" width="12.625" style="1" customWidth="1"/>
    <col min="10" max="16384" width="9" style="1"/>
  </cols>
  <sheetData>
    <row r="1" spans="1:9" ht="16.5" customHeight="1" x14ac:dyDescent="0.15">
      <c r="A1" s="1" t="s">
        <v>2</v>
      </c>
      <c r="I1" s="7" t="s">
        <v>34</v>
      </c>
    </row>
    <row r="2" spans="1:9" ht="16.5" customHeight="1" x14ac:dyDescent="0.15">
      <c r="I2" s="3"/>
    </row>
    <row r="3" spans="1:9" ht="16.5" customHeight="1" x14ac:dyDescent="0.15">
      <c r="A3" s="34"/>
      <c r="B3" s="9"/>
      <c r="C3" s="35" t="s">
        <v>10</v>
      </c>
      <c r="D3" s="35"/>
      <c r="E3" s="35"/>
      <c r="F3" s="32" t="s">
        <v>4</v>
      </c>
      <c r="G3" s="32" t="s">
        <v>5</v>
      </c>
      <c r="H3" s="32" t="s">
        <v>6</v>
      </c>
      <c r="I3" s="32" t="s">
        <v>7</v>
      </c>
    </row>
    <row r="4" spans="1:9" s="5" customFormat="1" ht="16.5" customHeight="1" x14ac:dyDescent="0.15">
      <c r="A4" s="33"/>
      <c r="B4" s="8"/>
      <c r="C4" s="6" t="s">
        <v>11</v>
      </c>
      <c r="D4" s="6" t="s">
        <v>8</v>
      </c>
      <c r="E4" s="6" t="s">
        <v>9</v>
      </c>
      <c r="F4" s="33"/>
      <c r="G4" s="33"/>
      <c r="H4" s="33"/>
      <c r="I4" s="33"/>
    </row>
    <row r="5" spans="1:9" ht="16.5" customHeight="1" x14ac:dyDescent="0.15">
      <c r="A5" s="2" t="s">
        <v>0</v>
      </c>
      <c r="B5" s="2" t="str">
        <f>RIGHT(A5, 1)</f>
        <v>国</v>
      </c>
      <c r="C5" s="12">
        <v>128373879</v>
      </c>
      <c r="D5" s="12">
        <v>62588804</v>
      </c>
      <c r="E5" s="12">
        <v>65785075</v>
      </c>
      <c r="F5" s="12">
        <v>55577563</v>
      </c>
      <c r="G5" s="10">
        <v>2.3098148258137909</v>
      </c>
      <c r="H5" s="11">
        <v>377959.91000000003</v>
      </c>
      <c r="I5" s="11">
        <v>339.64945911856097</v>
      </c>
    </row>
    <row r="6" spans="1:9" ht="16.5" customHeight="1" x14ac:dyDescent="0.15">
      <c r="A6" s="2" t="s">
        <v>1</v>
      </c>
      <c r="B6" s="2" t="str">
        <f>RIGHT(A6, 1)</f>
        <v>道</v>
      </c>
      <c r="C6" s="12">
        <v>5465451</v>
      </c>
      <c r="D6" s="12">
        <v>2583864</v>
      </c>
      <c r="E6" s="12">
        <v>2881587</v>
      </c>
      <c r="F6" s="12">
        <v>2709610</v>
      </c>
      <c r="G6" s="10">
        <v>2.017061864991641</v>
      </c>
      <c r="H6" s="11">
        <v>83457.06</v>
      </c>
      <c r="I6" s="11">
        <v>65.48818038881312</v>
      </c>
    </row>
    <row r="7" spans="1:9" ht="16.5" customHeight="1" x14ac:dyDescent="0.15">
      <c r="A7" s="2" t="s">
        <v>16</v>
      </c>
      <c r="B7" s="2" t="str">
        <f t="shared" ref="B7:B22" si="0">RIGHT(A7, 1)</f>
        <v>所</v>
      </c>
      <c r="C7" s="12">
        <v>245989</v>
      </c>
      <c r="D7" s="12">
        <v>116492</v>
      </c>
      <c r="E7" s="12">
        <v>129497</v>
      </c>
      <c r="F7" s="12">
        <v>123194</v>
      </c>
      <c r="G7" s="10">
        <v>1.996761205902885</v>
      </c>
      <c r="H7" s="11">
        <v>5997.4</v>
      </c>
      <c r="I7" s="11">
        <v>41.015940240771002</v>
      </c>
    </row>
    <row r="8" spans="1:9" ht="16.5" customHeight="1" x14ac:dyDescent="0.15">
      <c r="A8" s="2" t="s">
        <v>17</v>
      </c>
      <c r="B8" s="2" t="str">
        <f t="shared" si="0"/>
        <v>市</v>
      </c>
      <c r="C8" s="12">
        <v>180893</v>
      </c>
      <c r="D8" s="12">
        <v>85282</v>
      </c>
      <c r="E8" s="12">
        <v>95611</v>
      </c>
      <c r="F8" s="12">
        <v>93915</v>
      </c>
      <c r="G8" s="10">
        <v>1.9261353351434809</v>
      </c>
      <c r="H8" s="11">
        <v>1362.75</v>
      </c>
      <c r="I8" s="11">
        <v>132.74114841313519</v>
      </c>
    </row>
    <row r="9" spans="1:9" ht="16.5" customHeight="1" x14ac:dyDescent="0.15">
      <c r="A9" s="2" t="s">
        <v>18</v>
      </c>
      <c r="B9" s="2" t="str">
        <f t="shared" si="0"/>
        <v>町</v>
      </c>
      <c r="C9" s="12">
        <v>20505</v>
      </c>
      <c r="D9" s="12">
        <v>9850</v>
      </c>
      <c r="E9" s="12">
        <v>10655</v>
      </c>
      <c r="F9" s="12">
        <v>9288</v>
      </c>
      <c r="G9" s="10">
        <v>2.2076873385012918</v>
      </c>
      <c r="H9" s="11">
        <v>252.6</v>
      </c>
      <c r="I9" s="11">
        <v>81.175771971496445</v>
      </c>
    </row>
    <row r="10" spans="1:9" ht="16.5" customHeight="1" x14ac:dyDescent="0.15">
      <c r="A10" s="2" t="s">
        <v>19</v>
      </c>
      <c r="B10" s="2" t="str">
        <f t="shared" si="0"/>
        <v>町</v>
      </c>
      <c r="C10" s="12">
        <v>10364</v>
      </c>
      <c r="D10" s="12">
        <v>4932</v>
      </c>
      <c r="E10" s="12">
        <v>5432</v>
      </c>
      <c r="F10" s="12">
        <v>4461</v>
      </c>
      <c r="G10" s="10">
        <v>2.3232459089890161</v>
      </c>
      <c r="H10" s="11">
        <v>739.08</v>
      </c>
      <c r="I10" s="11">
        <v>14.022839205498727</v>
      </c>
    </row>
    <row r="11" spans="1:9" ht="16.5" customHeight="1" x14ac:dyDescent="0.15">
      <c r="A11" s="2" t="s">
        <v>20</v>
      </c>
      <c r="B11" s="2" t="str">
        <f t="shared" si="0"/>
        <v>町</v>
      </c>
      <c r="C11" s="12">
        <v>6398</v>
      </c>
      <c r="D11" s="12">
        <v>3089</v>
      </c>
      <c r="E11" s="12">
        <v>3309</v>
      </c>
      <c r="F11" s="12">
        <v>2478</v>
      </c>
      <c r="G11" s="10">
        <v>2.5819209039548023</v>
      </c>
      <c r="H11" s="11">
        <v>423.44</v>
      </c>
      <c r="I11" s="11">
        <v>15.10957868883431</v>
      </c>
    </row>
    <row r="12" spans="1:9" ht="16.5" customHeight="1" x14ac:dyDescent="0.15">
      <c r="A12" s="2" t="s">
        <v>21</v>
      </c>
      <c r="B12" s="2" t="str">
        <f t="shared" si="0"/>
        <v>町</v>
      </c>
      <c r="C12" s="12">
        <v>8231</v>
      </c>
      <c r="D12" s="12">
        <v>3984</v>
      </c>
      <c r="E12" s="12">
        <v>4247</v>
      </c>
      <c r="F12" s="12">
        <v>3650</v>
      </c>
      <c r="G12" s="10">
        <v>2.2550684931506848</v>
      </c>
      <c r="H12" s="11">
        <v>1099.4100000000001</v>
      </c>
      <c r="I12" s="11">
        <v>7.4867428893679335</v>
      </c>
    </row>
    <row r="13" spans="1:9" ht="16.5" customHeight="1" x14ac:dyDescent="0.15">
      <c r="A13" s="2" t="s">
        <v>22</v>
      </c>
      <c r="B13" s="2" t="str">
        <f t="shared" si="0"/>
        <v>町</v>
      </c>
      <c r="C13" s="12">
        <v>8051</v>
      </c>
      <c r="D13" s="12">
        <v>3832</v>
      </c>
      <c r="E13" s="12">
        <v>4219</v>
      </c>
      <c r="F13" s="12">
        <v>3982</v>
      </c>
      <c r="G13" s="10">
        <v>2.0218483174284279</v>
      </c>
      <c r="H13" s="11">
        <v>774.53</v>
      </c>
      <c r="I13" s="11">
        <v>10.394690973880934</v>
      </c>
    </row>
    <row r="14" spans="1:9" ht="16.5" customHeight="1" x14ac:dyDescent="0.15">
      <c r="A14" s="2" t="s">
        <v>23</v>
      </c>
      <c r="B14" s="2" t="str">
        <f t="shared" si="0"/>
        <v>村</v>
      </c>
      <c r="C14" s="12">
        <v>2526</v>
      </c>
      <c r="D14" s="12">
        <v>1272</v>
      </c>
      <c r="E14" s="12">
        <v>1254</v>
      </c>
      <c r="F14" s="12">
        <v>1074</v>
      </c>
      <c r="G14" s="10">
        <v>2.3519553072625698</v>
      </c>
      <c r="H14" s="11">
        <v>571.84</v>
      </c>
      <c r="I14" s="11">
        <v>4.4173195299384442</v>
      </c>
    </row>
    <row r="15" spans="1:9" ht="16.5" customHeight="1" x14ac:dyDescent="0.15">
      <c r="A15" s="2" t="s">
        <v>24</v>
      </c>
      <c r="B15" s="2" t="str">
        <f t="shared" si="0"/>
        <v>町</v>
      </c>
      <c r="C15" s="12">
        <v>9021</v>
      </c>
      <c r="D15" s="12">
        <v>4251</v>
      </c>
      <c r="E15" s="12">
        <v>4770</v>
      </c>
      <c r="F15" s="12">
        <v>4346</v>
      </c>
      <c r="G15" s="10">
        <v>2.0757017947537966</v>
      </c>
      <c r="H15" s="11">
        <v>773.75</v>
      </c>
      <c r="I15" s="11">
        <v>11.658804523424878</v>
      </c>
    </row>
    <row r="16" spans="1:9" ht="16.5" customHeight="1" x14ac:dyDescent="0.15">
      <c r="A16" s="2" t="s">
        <v>25</v>
      </c>
      <c r="B16" s="2" t="str">
        <f t="shared" si="0"/>
        <v>所</v>
      </c>
      <c r="C16" s="12">
        <v>28815</v>
      </c>
      <c r="D16" s="12">
        <v>13763</v>
      </c>
      <c r="E16" s="12">
        <v>15052</v>
      </c>
      <c r="F16" s="12">
        <v>13095</v>
      </c>
      <c r="G16" s="10">
        <v>2.200458190148912</v>
      </c>
      <c r="H16" s="11">
        <v>512.72</v>
      </c>
      <c r="I16" s="11">
        <v>56.200265251989386</v>
      </c>
    </row>
    <row r="17" spans="1:9" ht="16.5" customHeight="1" x14ac:dyDescent="0.15">
      <c r="A17" s="2" t="s">
        <v>26</v>
      </c>
      <c r="B17" s="2" t="str">
        <f t="shared" si="0"/>
        <v>市</v>
      </c>
      <c r="C17" s="12">
        <v>28815</v>
      </c>
      <c r="D17" s="12">
        <v>13763</v>
      </c>
      <c r="E17" s="12">
        <v>15052</v>
      </c>
      <c r="F17" s="12">
        <v>13095</v>
      </c>
      <c r="G17" s="10">
        <v>2.200458190148912</v>
      </c>
      <c r="H17" s="11">
        <v>512.72</v>
      </c>
      <c r="I17" s="11">
        <v>56.200265251989386</v>
      </c>
    </row>
    <row r="18" spans="1:9" ht="16.5" customHeight="1" x14ac:dyDescent="0.15">
      <c r="A18" s="2" t="s">
        <v>27</v>
      </c>
      <c r="B18" s="2" t="str">
        <f t="shared" si="0"/>
        <v>所</v>
      </c>
      <c r="C18" s="12">
        <v>51802</v>
      </c>
      <c r="D18" s="12">
        <v>25516</v>
      </c>
      <c r="E18" s="12">
        <v>26286</v>
      </c>
      <c r="F18" s="12">
        <v>21904</v>
      </c>
      <c r="G18" s="10">
        <v>2.364956172388605</v>
      </c>
      <c r="H18" s="11">
        <v>3027.66</v>
      </c>
      <c r="I18" s="11">
        <v>17.10958297827365</v>
      </c>
    </row>
    <row r="19" spans="1:9" ht="16.5" customHeight="1" x14ac:dyDescent="0.15">
      <c r="A19" s="2" t="s">
        <v>28</v>
      </c>
      <c r="B19" s="2" t="str">
        <f t="shared" si="0"/>
        <v>町</v>
      </c>
      <c r="C19" s="12">
        <v>16057</v>
      </c>
      <c r="D19" s="12">
        <v>8027</v>
      </c>
      <c r="E19" s="12">
        <v>8030</v>
      </c>
      <c r="F19" s="12">
        <v>6439</v>
      </c>
      <c r="G19" s="10">
        <v>2.4937102034477405</v>
      </c>
      <c r="H19" s="11">
        <v>1320.23</v>
      </c>
      <c r="I19" s="11">
        <v>12.162274755156298</v>
      </c>
    </row>
    <row r="20" spans="1:9" ht="16.5" customHeight="1" x14ac:dyDescent="0.15">
      <c r="A20" s="2" t="s">
        <v>29</v>
      </c>
      <c r="B20" s="2" t="str">
        <f t="shared" si="0"/>
        <v>町</v>
      </c>
      <c r="C20" s="12">
        <v>24266</v>
      </c>
      <c r="D20" s="12">
        <v>11857</v>
      </c>
      <c r="E20" s="12">
        <v>12409</v>
      </c>
      <c r="F20" s="12">
        <v>10869</v>
      </c>
      <c r="G20" s="10">
        <v>2.232588094580918</v>
      </c>
      <c r="H20" s="11">
        <v>684.98</v>
      </c>
      <c r="I20" s="11">
        <v>35.425851849689039</v>
      </c>
    </row>
    <row r="21" spans="1:9" ht="16.5" customHeight="1" x14ac:dyDescent="0.15">
      <c r="A21" s="2" t="s">
        <v>30</v>
      </c>
      <c r="B21" s="2" t="str">
        <f t="shared" si="0"/>
        <v>町</v>
      </c>
      <c r="C21" s="12">
        <v>5610</v>
      </c>
      <c r="D21" s="12">
        <v>2726</v>
      </c>
      <c r="E21" s="12">
        <v>2884</v>
      </c>
      <c r="F21" s="12">
        <v>2367</v>
      </c>
      <c r="G21" s="10">
        <v>2.370088719898606</v>
      </c>
      <c r="H21" s="11">
        <v>624.54</v>
      </c>
      <c r="I21" s="11">
        <v>8.9826112018445574</v>
      </c>
    </row>
    <row r="22" spans="1:9" ht="16.5" customHeight="1" x14ac:dyDescent="0.15">
      <c r="A22" s="2" t="s">
        <v>31</v>
      </c>
      <c r="B22" s="2" t="str">
        <f t="shared" si="0"/>
        <v>町</v>
      </c>
      <c r="C22" s="12">
        <v>5869</v>
      </c>
      <c r="D22" s="12">
        <v>2906</v>
      </c>
      <c r="E22" s="12">
        <v>2963</v>
      </c>
      <c r="F22" s="12">
        <v>2229</v>
      </c>
      <c r="G22" s="10">
        <v>2.6330192911619559</v>
      </c>
      <c r="H22" s="11">
        <v>397.91</v>
      </c>
      <c r="I22" s="11">
        <v>14.749566484883516</v>
      </c>
    </row>
    <row r="23" spans="1:9" ht="16.5" customHeight="1" x14ac:dyDescent="0.15">
      <c r="A23" s="4" t="s">
        <v>3</v>
      </c>
      <c r="B23" s="4"/>
      <c r="C23" s="1" t="s">
        <v>32</v>
      </c>
    </row>
    <row r="24" spans="1:9" ht="16.5" customHeight="1" x14ac:dyDescent="0.15">
      <c r="A24" s="4"/>
      <c r="B24" s="4"/>
      <c r="C24" s="1" t="s">
        <v>33</v>
      </c>
    </row>
    <row r="25" spans="1:9" ht="16.5" customHeight="1" x14ac:dyDescent="0.15"/>
    <row r="26" spans="1:9" ht="16.5" customHeight="1" x14ac:dyDescent="0.15">
      <c r="A26" s="4" t="s">
        <v>12</v>
      </c>
      <c r="B26" s="4"/>
      <c r="C26" s="1" t="s">
        <v>15</v>
      </c>
    </row>
    <row r="27" spans="1:9" ht="16.5" customHeight="1" x14ac:dyDescent="0.15">
      <c r="A27" s="4">
        <v>2</v>
      </c>
      <c r="B27" s="4"/>
      <c r="C27" s="1" t="s">
        <v>14</v>
      </c>
    </row>
    <row r="28" spans="1:9" ht="16.5" customHeight="1" x14ac:dyDescent="0.15">
      <c r="A28" s="4">
        <v>3</v>
      </c>
      <c r="B28" s="4"/>
      <c r="C28" s="1" t="s">
        <v>13</v>
      </c>
    </row>
    <row r="29" spans="1:9" ht="16.5" customHeight="1" x14ac:dyDescent="0.15">
      <c r="A29" s="4"/>
      <c r="B29" s="4"/>
    </row>
    <row r="30" spans="1:9" ht="16.5" customHeight="1" x14ac:dyDescent="0.15">
      <c r="A30" s="4"/>
      <c r="B30" s="4"/>
    </row>
    <row r="31" spans="1:9" ht="16.5" customHeight="1" x14ac:dyDescent="0.15"/>
    <row r="32" spans="1:9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</sheetData>
  <mergeCells count="6">
    <mergeCell ref="I3:I4"/>
    <mergeCell ref="A3:A4"/>
    <mergeCell ref="C3:E3"/>
    <mergeCell ref="F3:F4"/>
    <mergeCell ref="G3:G4"/>
    <mergeCell ref="H3:H4"/>
  </mergeCells>
  <phoneticPr fontId="3"/>
  <conditionalFormatting sqref="A5:B5 A7:B22 D7:E22 G7:G22 I7:I22">
    <cfRule type="expression" dxfId="295" priority="81" stopIfTrue="1">
      <formula>OR($B5="国", $B5="道")</formula>
    </cfRule>
    <cfRule type="expression" dxfId="294" priority="82" stopIfTrue="1">
      <formula>OR($B5="圏", $B5="局")</formula>
    </cfRule>
    <cfRule type="expression" dxfId="293" priority="83" stopIfTrue="1">
      <formula>OR($B5="所", $A5="札幌市", $A5="小樽市", $A5="函館市", $A5="旭川市")</formula>
    </cfRule>
    <cfRule type="expression" dxfId="292" priority="84" stopIfTrue="1">
      <formula>OR($B5="市", $B5="町", $B5="村")</formula>
    </cfRule>
  </conditionalFormatting>
  <conditionalFormatting sqref="D5:E5">
    <cfRule type="expression" dxfId="291" priority="77" stopIfTrue="1">
      <formula>OR($B5="国", $B5="道")</formula>
    </cfRule>
    <cfRule type="expression" dxfId="290" priority="78" stopIfTrue="1">
      <formula>OR($B5="圏", $B5="局")</formula>
    </cfRule>
    <cfRule type="expression" dxfId="289" priority="79" stopIfTrue="1">
      <formula>OR($B5="所", $A5="札幌市", $A5="小樽市", $A5="函館市", $A5="旭川市")</formula>
    </cfRule>
    <cfRule type="expression" dxfId="288" priority="80" stopIfTrue="1">
      <formula>OR($B5="市", $B5="町", $B5="村")</formula>
    </cfRule>
  </conditionalFormatting>
  <conditionalFormatting sqref="G5">
    <cfRule type="expression" dxfId="287" priority="73" stopIfTrue="1">
      <formula>OR($B5="国", $B5="道")</formula>
    </cfRule>
    <cfRule type="expression" dxfId="286" priority="74" stopIfTrue="1">
      <formula>OR($B5="圏", $B5="局")</formula>
    </cfRule>
    <cfRule type="expression" dxfId="285" priority="75" stopIfTrue="1">
      <formula>OR($B5="所", $A5="札幌市", $A5="小樽市", $A5="函館市", $A5="旭川市")</formula>
    </cfRule>
    <cfRule type="expression" dxfId="284" priority="76" stopIfTrue="1">
      <formula>OR($B5="市", $B5="町", $B5="村")</formula>
    </cfRule>
  </conditionalFormatting>
  <conditionalFormatting sqref="I5">
    <cfRule type="expression" dxfId="283" priority="69" stopIfTrue="1">
      <formula>OR($B5="国", $B5="道")</formula>
    </cfRule>
    <cfRule type="expression" dxfId="282" priority="70" stopIfTrue="1">
      <formula>OR($B5="圏", $B5="局")</formula>
    </cfRule>
    <cfRule type="expression" dxfId="281" priority="71" stopIfTrue="1">
      <formula>OR($B5="所", $A5="札幌市", $A5="小樽市", $A5="函館市", $A5="旭川市")</formula>
    </cfRule>
    <cfRule type="expression" dxfId="280" priority="72" stopIfTrue="1">
      <formula>OR($B5="市", $B5="町", $B5="村")</formula>
    </cfRule>
  </conditionalFormatting>
  <conditionalFormatting sqref="C5 C7:C22 F7:F22 H7:H22">
    <cfRule type="expression" dxfId="279" priority="65" stopIfTrue="1">
      <formula>OR($B5="国", $B5="道")</formula>
    </cfRule>
    <cfRule type="expression" dxfId="278" priority="66" stopIfTrue="1">
      <formula>OR($B5="圏", $B5="局")</formula>
    </cfRule>
    <cfRule type="expression" dxfId="277" priority="67" stopIfTrue="1">
      <formula>OR($B5="所", $A5="札幌市", $A5="小樽市", $A5="函館市", $A5="旭川市")</formula>
    </cfRule>
    <cfRule type="expression" dxfId="276" priority="68" stopIfTrue="1">
      <formula>OR($B5="市", $B5="町", $B5="村")</formula>
    </cfRule>
  </conditionalFormatting>
  <conditionalFormatting sqref="F5">
    <cfRule type="expression" dxfId="275" priority="61" stopIfTrue="1">
      <formula>OR($B5="国", $B5="道")</formula>
    </cfRule>
    <cfRule type="expression" dxfId="274" priority="62" stopIfTrue="1">
      <formula>OR($B5="圏", $B5="局")</formula>
    </cfRule>
    <cfRule type="expression" dxfId="273" priority="63" stopIfTrue="1">
      <formula>OR($B5="所", $A5="札幌市", $A5="小樽市", $A5="函館市", $A5="旭川市")</formula>
    </cfRule>
    <cfRule type="expression" dxfId="272" priority="64" stopIfTrue="1">
      <formula>OR($B5="市", $B5="町", $B5="村")</formula>
    </cfRule>
  </conditionalFormatting>
  <conditionalFormatting sqref="H5">
    <cfRule type="expression" dxfId="271" priority="57" stopIfTrue="1">
      <formula>OR($B5="国", $B5="道")</formula>
    </cfRule>
    <cfRule type="expression" dxfId="270" priority="58" stopIfTrue="1">
      <formula>OR($B5="圏", $B5="局")</formula>
    </cfRule>
    <cfRule type="expression" dxfId="269" priority="59" stopIfTrue="1">
      <formula>OR($B5="所", $A5="札幌市", $A5="小樽市", $A5="函館市", $A5="旭川市")</formula>
    </cfRule>
    <cfRule type="expression" dxfId="268" priority="60" stopIfTrue="1">
      <formula>OR($B5="市", $B5="町", $B5="村")</formula>
    </cfRule>
  </conditionalFormatting>
  <conditionalFormatting sqref="A6:B6">
    <cfRule type="expression" dxfId="267" priority="53" stopIfTrue="1">
      <formula>OR($B6="国", $B6="道")</formula>
    </cfRule>
    <cfRule type="expression" dxfId="266" priority="54" stopIfTrue="1">
      <formula>OR($B6="圏", $B6="局")</formula>
    </cfRule>
    <cfRule type="expression" dxfId="265" priority="55" stopIfTrue="1">
      <formula>OR($B6="所", $A6="札幌市", $A6="小樽市", $A6="函館市", $A6="旭川市")</formula>
    </cfRule>
    <cfRule type="expression" dxfId="264" priority="56" stopIfTrue="1">
      <formula>OR($B6="市", $B6="町", $B6="村")</formula>
    </cfRule>
  </conditionalFormatting>
  <conditionalFormatting sqref="D6:E6">
    <cfRule type="expression" dxfId="263" priority="49" stopIfTrue="1">
      <formula>OR($B6="国", $B6="道")</formula>
    </cfRule>
    <cfRule type="expression" dxfId="262" priority="50" stopIfTrue="1">
      <formula>OR($B6="圏", $B6="局")</formula>
    </cfRule>
    <cfRule type="expression" dxfId="261" priority="51" stopIfTrue="1">
      <formula>OR($B6="所", $A6="札幌市", $A6="小樽市", $A6="函館市", $A6="旭川市")</formula>
    </cfRule>
    <cfRule type="expression" dxfId="260" priority="52" stopIfTrue="1">
      <formula>OR($B6="市", $B6="町", $B6="村")</formula>
    </cfRule>
  </conditionalFormatting>
  <conditionalFormatting sqref="G6">
    <cfRule type="expression" dxfId="259" priority="45" stopIfTrue="1">
      <formula>OR($B6="国", $B6="道")</formula>
    </cfRule>
    <cfRule type="expression" dxfId="258" priority="46" stopIfTrue="1">
      <formula>OR($B6="圏", $B6="局")</formula>
    </cfRule>
    <cfRule type="expression" dxfId="257" priority="47" stopIfTrue="1">
      <formula>OR($B6="所", $A6="札幌市", $A6="小樽市", $A6="函館市", $A6="旭川市")</formula>
    </cfRule>
    <cfRule type="expression" dxfId="256" priority="48" stopIfTrue="1">
      <formula>OR($B6="市", $B6="町", $B6="村")</formula>
    </cfRule>
  </conditionalFormatting>
  <conditionalFormatting sqref="I6">
    <cfRule type="expression" dxfId="255" priority="41" stopIfTrue="1">
      <formula>OR($B6="国", $B6="道")</formula>
    </cfRule>
    <cfRule type="expression" dxfId="254" priority="42" stopIfTrue="1">
      <formula>OR($B6="圏", $B6="局")</formula>
    </cfRule>
    <cfRule type="expression" dxfId="253" priority="43" stopIfTrue="1">
      <formula>OR($B6="所", $A6="札幌市", $A6="小樽市", $A6="函館市", $A6="旭川市")</formula>
    </cfRule>
    <cfRule type="expression" dxfId="252" priority="44" stopIfTrue="1">
      <formula>OR($B6="市", $B6="町", $B6="村")</formula>
    </cfRule>
  </conditionalFormatting>
  <conditionalFormatting sqref="C6">
    <cfRule type="expression" dxfId="251" priority="37" stopIfTrue="1">
      <formula>OR($B6="国", $B6="道")</formula>
    </cfRule>
    <cfRule type="expression" dxfId="250" priority="38" stopIfTrue="1">
      <formula>OR($B6="圏", $B6="局")</formula>
    </cfRule>
    <cfRule type="expression" dxfId="249" priority="39" stopIfTrue="1">
      <formula>OR($B6="所", $A6="札幌市", $A6="小樽市", $A6="函館市", $A6="旭川市")</formula>
    </cfRule>
    <cfRule type="expression" dxfId="248" priority="40" stopIfTrue="1">
      <formula>OR($B6="市", $B6="町", $B6="村")</formula>
    </cfRule>
  </conditionalFormatting>
  <conditionalFormatting sqref="F6">
    <cfRule type="expression" dxfId="247" priority="33" stopIfTrue="1">
      <formula>OR($B6="国", $B6="道")</formula>
    </cfRule>
    <cfRule type="expression" dxfId="246" priority="34" stopIfTrue="1">
      <formula>OR($B6="圏", $B6="局")</formula>
    </cfRule>
    <cfRule type="expression" dxfId="245" priority="35" stopIfTrue="1">
      <formula>OR($B6="所", $A6="札幌市", $A6="小樽市", $A6="函館市", $A6="旭川市")</formula>
    </cfRule>
    <cfRule type="expression" dxfId="244" priority="36" stopIfTrue="1">
      <formula>OR($B6="市", $B6="町", $B6="村")</formula>
    </cfRule>
  </conditionalFormatting>
  <conditionalFormatting sqref="H6">
    <cfRule type="expression" dxfId="243" priority="29" stopIfTrue="1">
      <formula>OR($B6="国", $B6="道")</formula>
    </cfRule>
    <cfRule type="expression" dxfId="242" priority="30" stopIfTrue="1">
      <formula>OR($B6="圏", $B6="局")</formula>
    </cfRule>
    <cfRule type="expression" dxfId="241" priority="31" stopIfTrue="1">
      <formula>OR($B6="所", $A6="札幌市", $A6="小樽市", $A6="函館市", $A6="旭川市")</formula>
    </cfRule>
    <cfRule type="expression" dxfId="240" priority="32" stopIfTrue="1">
      <formula>OR($B6="市", $B6="町", $B6="村")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Normal="100" workbookViewId="0"/>
  </sheetViews>
  <sheetFormatPr defaultRowHeight="16.5" x14ac:dyDescent="0.15"/>
  <cols>
    <col min="1" max="1" width="20.625" style="16" customWidth="1"/>
    <col min="2" max="2" width="20.625" style="16" hidden="1" customWidth="1"/>
    <col min="3" max="3" width="14.625" style="16" hidden="1" customWidth="1"/>
    <col min="4" max="4" width="4.25" style="16" hidden="1" customWidth="1"/>
    <col min="5" max="5" width="19.25" style="16" hidden="1" customWidth="1"/>
    <col min="6" max="6" width="12.625" style="16" customWidth="1"/>
    <col min="7" max="7" width="12.625" style="16" hidden="1" customWidth="1"/>
    <col min="8" max="12" width="12.625" style="16" customWidth="1"/>
    <col min="13" max="13" width="12.625" style="16" hidden="1" customWidth="1"/>
    <col min="14" max="18" width="12.625" style="16" customWidth="1"/>
    <col min="19" max="16384" width="9" style="16"/>
  </cols>
  <sheetData>
    <row r="1" spans="1:18" x14ac:dyDescent="0.15">
      <c r="A1" s="15" t="s">
        <v>35</v>
      </c>
      <c r="B1" s="15"/>
      <c r="C1" s="15"/>
      <c r="D1" s="15"/>
      <c r="E1" s="15"/>
    </row>
    <row r="3" spans="1:18" s="17" customFormat="1" ht="16.5" customHeight="1" x14ac:dyDescent="0.15">
      <c r="A3" s="36"/>
      <c r="F3" s="18" t="s">
        <v>36</v>
      </c>
      <c r="G3" s="37" t="s">
        <v>37</v>
      </c>
      <c r="H3" s="38"/>
      <c r="I3" s="38"/>
      <c r="J3" s="38"/>
      <c r="K3" s="38"/>
      <c r="L3" s="38"/>
      <c r="M3" s="37" t="s">
        <v>38</v>
      </c>
      <c r="N3" s="38"/>
      <c r="O3" s="38"/>
      <c r="P3" s="38"/>
      <c r="Q3" s="38"/>
      <c r="R3" s="38"/>
    </row>
    <row r="4" spans="1:18" ht="33" customHeight="1" x14ac:dyDescent="0.15">
      <c r="A4" s="36"/>
      <c r="B4" s="16" t="s">
        <v>39</v>
      </c>
      <c r="F4" s="19" t="s">
        <v>40</v>
      </c>
      <c r="G4" s="19" t="s">
        <v>41</v>
      </c>
      <c r="H4" s="19" t="s">
        <v>40</v>
      </c>
      <c r="I4" s="19" t="s">
        <v>42</v>
      </c>
      <c r="J4" s="19" t="s">
        <v>43</v>
      </c>
      <c r="K4" s="19" t="s">
        <v>44</v>
      </c>
      <c r="L4" s="19" t="s">
        <v>45</v>
      </c>
      <c r="M4" s="19" t="s">
        <v>41</v>
      </c>
      <c r="N4" s="19" t="s">
        <v>40</v>
      </c>
      <c r="O4" s="19" t="s">
        <v>42</v>
      </c>
      <c r="P4" s="19" t="s">
        <v>43</v>
      </c>
      <c r="Q4" s="19" t="s">
        <v>44</v>
      </c>
      <c r="R4" s="19" t="s">
        <v>45</v>
      </c>
    </row>
    <row r="5" spans="1:18" x14ac:dyDescent="0.15">
      <c r="A5" s="20" t="s">
        <v>0</v>
      </c>
      <c r="B5" s="20"/>
      <c r="C5" s="20" t="str">
        <f>IF(AND(LEFT(DBCS(A5), 1)="（", RIGHT(DBCS(A5), 1)="）"), MID(A5, 2, LEN(A5)-2), A5)</f>
        <v>全国</v>
      </c>
      <c r="D5" s="20" t="str">
        <f>RIGHT(C5, 1)</f>
        <v>国</v>
      </c>
      <c r="E5" s="20" t="str">
        <f>IF(B5="", C5, CONCATENATE(B5, "管内", C5))</f>
        <v>全国</v>
      </c>
      <c r="F5" s="21">
        <v>126925843</v>
      </c>
      <c r="G5" s="21">
        <v>126925843</v>
      </c>
      <c r="H5" s="21">
        <v>127767994</v>
      </c>
      <c r="I5" s="21">
        <v>842151</v>
      </c>
      <c r="J5" s="22">
        <v>0.66349844924803847</v>
      </c>
      <c r="K5" s="21">
        <v>49566305</v>
      </c>
      <c r="L5" s="23">
        <v>2.5777187547064484</v>
      </c>
      <c r="M5" s="21">
        <v>127767994</v>
      </c>
      <c r="N5" s="21">
        <v>128057352</v>
      </c>
      <c r="O5" s="21">
        <v>289358</v>
      </c>
      <c r="P5" s="22">
        <v>0.22647142757833391</v>
      </c>
      <c r="Q5" s="21">
        <v>51950504</v>
      </c>
      <c r="R5" s="23">
        <v>2.4649876736518284</v>
      </c>
    </row>
    <row r="6" spans="1:18" x14ac:dyDescent="0.15">
      <c r="A6" s="20" t="s">
        <v>1</v>
      </c>
      <c r="B6" s="20"/>
      <c r="C6" s="20" t="str">
        <f t="shared" ref="C6:C24" si="0">IF(AND(LEFT(DBCS(A6), 1)="（", RIGHT(DBCS(A6), 1)="）"), MID(A6, 2, LEN(A6)-2), A6)</f>
        <v>全道</v>
      </c>
      <c r="D6" s="20" t="str">
        <f t="shared" ref="D6:D24" si="1">RIGHT(C6, 1)</f>
        <v>道</v>
      </c>
      <c r="E6" s="20" t="str">
        <f t="shared" ref="E6:E24" si="2">IF(B6="", C6, CONCATENATE(B6, "管内", C6))</f>
        <v>全道</v>
      </c>
      <c r="F6" s="21">
        <v>5683062</v>
      </c>
      <c r="G6" s="21">
        <v>5683062</v>
      </c>
      <c r="H6" s="21">
        <v>5627737</v>
      </c>
      <c r="I6" s="21">
        <v>-55325</v>
      </c>
      <c r="J6" s="22">
        <v>-0.97350688766020854</v>
      </c>
      <c r="K6" s="21">
        <v>2380251</v>
      </c>
      <c r="L6" s="23">
        <v>2.3643460290532383</v>
      </c>
      <c r="M6" s="21">
        <v>5627737</v>
      </c>
      <c r="N6" s="21">
        <v>5506419</v>
      </c>
      <c r="O6" s="21">
        <v>-121318</v>
      </c>
      <c r="P6" s="22">
        <v>-2.1557155211766292</v>
      </c>
      <c r="Q6" s="21">
        <v>2424317</v>
      </c>
      <c r="R6" s="23">
        <v>2.2713279657734531</v>
      </c>
    </row>
    <row r="7" spans="1:18" x14ac:dyDescent="0.15">
      <c r="A7" s="20" t="s">
        <v>46</v>
      </c>
      <c r="B7" s="20"/>
      <c r="C7" s="20" t="str">
        <f t="shared" si="0"/>
        <v>釧路保健所</v>
      </c>
      <c r="D7" s="20" t="str">
        <f t="shared" si="1"/>
        <v>所</v>
      </c>
      <c r="E7" s="20" t="str">
        <f t="shared" si="2"/>
        <v>釧路保健所</v>
      </c>
      <c r="F7" s="21">
        <v>276654</v>
      </c>
      <c r="G7" s="21">
        <v>276654</v>
      </c>
      <c r="H7" s="21">
        <v>261891</v>
      </c>
      <c r="I7" s="21">
        <v>-14763</v>
      </c>
      <c r="J7" s="22">
        <v>-5.3362684074692579</v>
      </c>
      <c r="K7" s="21">
        <v>109198</v>
      </c>
      <c r="L7" s="23">
        <v>2.3983131559186064</v>
      </c>
      <c r="M7" s="21">
        <v>261891</v>
      </c>
      <c r="N7" s="21">
        <v>247320</v>
      </c>
      <c r="O7" s="21">
        <v>-14571</v>
      </c>
      <c r="P7" s="22">
        <v>-5.5637650778377266</v>
      </c>
      <c r="Q7" s="21">
        <v>107607</v>
      </c>
      <c r="R7" s="23">
        <v>2.2983634893640748</v>
      </c>
    </row>
    <row r="8" spans="1:18" x14ac:dyDescent="0.15">
      <c r="A8" s="20" t="s">
        <v>47</v>
      </c>
      <c r="B8" s="20" t="s">
        <v>48</v>
      </c>
      <c r="C8" s="20" t="str">
        <f t="shared" si="0"/>
        <v>釧路市</v>
      </c>
      <c r="D8" s="20" t="str">
        <f t="shared" si="1"/>
        <v>市</v>
      </c>
      <c r="E8" s="20" t="str">
        <f t="shared" si="2"/>
        <v>釧路保健所管内釧路市</v>
      </c>
      <c r="F8" s="21">
        <v>191739</v>
      </c>
      <c r="G8" s="21">
        <v>191739</v>
      </c>
      <c r="H8" s="21">
        <v>181516</v>
      </c>
      <c r="I8" s="21">
        <v>-10223</v>
      </c>
      <c r="J8" s="22">
        <v>-5.3317269830342289</v>
      </c>
      <c r="K8" s="21">
        <v>78230</v>
      </c>
      <c r="L8" s="23">
        <v>2.3202863351655374</v>
      </c>
      <c r="M8" s="21">
        <v>190478</v>
      </c>
      <c r="N8" s="21">
        <v>181169</v>
      </c>
      <c r="O8" s="21">
        <v>-9309</v>
      </c>
      <c r="P8" s="22">
        <v>-4.8871785718035676</v>
      </c>
      <c r="Q8" s="21">
        <v>81015</v>
      </c>
      <c r="R8" s="23">
        <v>2.2362402024316483</v>
      </c>
    </row>
    <row r="9" spans="1:18" x14ac:dyDescent="0.15">
      <c r="A9" s="20" t="s">
        <v>49</v>
      </c>
      <c r="B9" s="20" t="s">
        <v>48</v>
      </c>
      <c r="C9" s="20" t="str">
        <f t="shared" si="0"/>
        <v>釧路町</v>
      </c>
      <c r="D9" s="20" t="str">
        <f t="shared" si="1"/>
        <v>町</v>
      </c>
      <c r="E9" s="20" t="str">
        <f t="shared" si="2"/>
        <v>釧路保健所管内釧路町</v>
      </c>
      <c r="F9" s="21">
        <v>22478</v>
      </c>
      <c r="G9" s="21">
        <v>22478</v>
      </c>
      <c r="H9" s="21">
        <v>21855</v>
      </c>
      <c r="I9" s="21">
        <v>-623</v>
      </c>
      <c r="J9" s="22">
        <v>-2.7715988966989946</v>
      </c>
      <c r="K9" s="21">
        <v>8051</v>
      </c>
      <c r="L9" s="23">
        <v>2.7145696186809092</v>
      </c>
      <c r="M9" s="21">
        <v>21855</v>
      </c>
      <c r="N9" s="21">
        <v>20526</v>
      </c>
      <c r="O9" s="21">
        <v>-1329</v>
      </c>
      <c r="P9" s="22">
        <v>-6.0809883321894302</v>
      </c>
      <c r="Q9" s="21">
        <v>8098</v>
      </c>
      <c r="R9" s="23">
        <v>2.5346999259076317</v>
      </c>
    </row>
    <row r="10" spans="1:18" x14ac:dyDescent="0.15">
      <c r="A10" s="20" t="s">
        <v>50</v>
      </c>
      <c r="B10" s="20" t="s">
        <v>48</v>
      </c>
      <c r="C10" s="20" t="str">
        <f t="shared" si="0"/>
        <v>厚岸町</v>
      </c>
      <c r="D10" s="20" t="str">
        <f t="shared" si="1"/>
        <v>町</v>
      </c>
      <c r="E10" s="20" t="str">
        <f t="shared" si="2"/>
        <v>釧路保健所管内厚岸町</v>
      </c>
      <c r="F10" s="21">
        <v>12307</v>
      </c>
      <c r="G10" s="21">
        <v>12307</v>
      </c>
      <c r="H10" s="21">
        <v>11525</v>
      </c>
      <c r="I10" s="21">
        <v>-782</v>
      </c>
      <c r="J10" s="22">
        <v>-6.3541074185422932</v>
      </c>
      <c r="K10" s="21">
        <v>4325</v>
      </c>
      <c r="L10" s="23">
        <v>2.6647398843930636</v>
      </c>
      <c r="M10" s="21">
        <v>11525</v>
      </c>
      <c r="N10" s="21">
        <v>10630</v>
      </c>
      <c r="O10" s="21">
        <v>-895</v>
      </c>
      <c r="P10" s="22">
        <v>-7.7657266811279824</v>
      </c>
      <c r="Q10" s="21">
        <v>4278</v>
      </c>
      <c r="R10" s="23">
        <v>2.4848059841047219</v>
      </c>
    </row>
    <row r="11" spans="1:18" x14ac:dyDescent="0.15">
      <c r="A11" s="20" t="s">
        <v>51</v>
      </c>
      <c r="B11" s="20" t="s">
        <v>48</v>
      </c>
      <c r="C11" s="20" t="str">
        <f t="shared" si="0"/>
        <v>浜中町</v>
      </c>
      <c r="D11" s="20" t="str">
        <f t="shared" si="1"/>
        <v>町</v>
      </c>
      <c r="E11" s="20" t="str">
        <f t="shared" si="2"/>
        <v>釧路保健所管内浜中町</v>
      </c>
      <c r="F11" s="21">
        <v>7335</v>
      </c>
      <c r="G11" s="21">
        <v>7335</v>
      </c>
      <c r="H11" s="21">
        <v>7005</v>
      </c>
      <c r="I11" s="21">
        <v>-330</v>
      </c>
      <c r="J11" s="22">
        <v>-4.4989775051124745</v>
      </c>
      <c r="K11" s="21">
        <v>2337</v>
      </c>
      <c r="L11" s="23">
        <v>2.9974326059050065</v>
      </c>
      <c r="M11" s="21">
        <v>7005</v>
      </c>
      <c r="N11" s="21">
        <v>6511</v>
      </c>
      <c r="O11" s="21">
        <v>-494</v>
      </c>
      <c r="P11" s="22">
        <v>-7.0521056388294072</v>
      </c>
      <c r="Q11" s="21">
        <v>2344</v>
      </c>
      <c r="R11" s="23">
        <v>2.7777303754266214</v>
      </c>
    </row>
    <row r="12" spans="1:18" x14ac:dyDescent="0.15">
      <c r="A12" s="20" t="s">
        <v>52</v>
      </c>
      <c r="B12" s="20" t="s">
        <v>48</v>
      </c>
      <c r="C12" s="20" t="str">
        <f t="shared" si="0"/>
        <v>標茶町</v>
      </c>
      <c r="D12" s="20" t="str">
        <f t="shared" si="1"/>
        <v>町</v>
      </c>
      <c r="E12" s="20" t="str">
        <f t="shared" si="2"/>
        <v>釧路保健所管内標茶町</v>
      </c>
      <c r="F12" s="21">
        <v>9388</v>
      </c>
      <c r="G12" s="21">
        <v>9388</v>
      </c>
      <c r="H12" s="21">
        <v>8936</v>
      </c>
      <c r="I12" s="21">
        <v>-452</v>
      </c>
      <c r="J12" s="22">
        <v>-4.8146570089475924</v>
      </c>
      <c r="K12" s="21">
        <v>3460</v>
      </c>
      <c r="L12" s="23">
        <v>2.5826589595375724</v>
      </c>
      <c r="M12" s="21">
        <v>8936</v>
      </c>
      <c r="N12" s="21">
        <v>8285</v>
      </c>
      <c r="O12" s="21">
        <v>-651</v>
      </c>
      <c r="P12" s="22">
        <v>-7.2851387645478969</v>
      </c>
      <c r="Q12" s="21">
        <v>3365</v>
      </c>
      <c r="R12" s="23">
        <v>2.4621099554234771</v>
      </c>
    </row>
    <row r="13" spans="1:18" x14ac:dyDescent="0.15">
      <c r="A13" s="20" t="s">
        <v>53</v>
      </c>
      <c r="B13" s="20" t="s">
        <v>48</v>
      </c>
      <c r="C13" s="20" t="str">
        <f t="shared" si="0"/>
        <v>弟子屈町</v>
      </c>
      <c r="D13" s="20" t="str">
        <f t="shared" si="1"/>
        <v>町</v>
      </c>
      <c r="E13" s="20" t="str">
        <f t="shared" si="2"/>
        <v>釧路保健所管内弟子屈町</v>
      </c>
      <c r="F13" s="21">
        <v>9493</v>
      </c>
      <c r="G13" s="21">
        <v>9493</v>
      </c>
      <c r="H13" s="21">
        <v>9023</v>
      </c>
      <c r="I13" s="21">
        <v>-470</v>
      </c>
      <c r="J13" s="22">
        <v>-4.9510165385020537</v>
      </c>
      <c r="K13" s="21">
        <v>3910</v>
      </c>
      <c r="L13" s="23">
        <v>2.3076726342710998</v>
      </c>
      <c r="M13" s="21">
        <v>9023</v>
      </c>
      <c r="N13" s="21">
        <v>8278</v>
      </c>
      <c r="O13" s="21">
        <v>-745</v>
      </c>
      <c r="P13" s="22">
        <v>-8.2566773800288153</v>
      </c>
      <c r="Q13" s="21">
        <v>3632</v>
      </c>
      <c r="R13" s="23">
        <v>2.2791850220264318</v>
      </c>
    </row>
    <row r="14" spans="1:18" x14ac:dyDescent="0.15">
      <c r="A14" s="20" t="s">
        <v>54</v>
      </c>
      <c r="B14" s="20" t="s">
        <v>48</v>
      </c>
      <c r="C14" s="20" t="str">
        <f t="shared" si="0"/>
        <v>阿寒町</v>
      </c>
      <c r="D14" s="20" t="str">
        <f t="shared" si="1"/>
        <v>町</v>
      </c>
      <c r="E14" s="20" t="str">
        <f t="shared" si="2"/>
        <v>釧路保健所管内阿寒町</v>
      </c>
      <c r="F14" s="21">
        <v>6796</v>
      </c>
      <c r="G14" s="21">
        <v>6796</v>
      </c>
      <c r="H14" s="21">
        <v>6330</v>
      </c>
      <c r="I14" s="21">
        <v>-466</v>
      </c>
      <c r="J14" s="22">
        <v>-6.8569746909947025</v>
      </c>
      <c r="K14" s="21">
        <v>2826</v>
      </c>
      <c r="L14" s="23">
        <v>2.2399150743099789</v>
      </c>
      <c r="M14" s="21" t="s">
        <v>55</v>
      </c>
      <c r="N14" s="21" t="s">
        <v>55</v>
      </c>
      <c r="O14" s="21" t="s">
        <v>55</v>
      </c>
      <c r="P14" s="22" t="s">
        <v>55</v>
      </c>
      <c r="Q14" s="21" t="s">
        <v>55</v>
      </c>
      <c r="R14" s="23" t="s">
        <v>55</v>
      </c>
    </row>
    <row r="15" spans="1:18" x14ac:dyDescent="0.15">
      <c r="A15" s="20" t="s">
        <v>56</v>
      </c>
      <c r="B15" s="20" t="s">
        <v>48</v>
      </c>
      <c r="C15" s="20" t="str">
        <f t="shared" si="0"/>
        <v>鶴居村</v>
      </c>
      <c r="D15" s="20" t="str">
        <f t="shared" si="1"/>
        <v>村</v>
      </c>
      <c r="E15" s="20" t="str">
        <f t="shared" si="2"/>
        <v>釧路保健所管内鶴居村</v>
      </c>
      <c r="F15" s="21">
        <v>2728</v>
      </c>
      <c r="G15" s="21">
        <v>2728</v>
      </c>
      <c r="H15" s="21">
        <v>2672</v>
      </c>
      <c r="I15" s="21">
        <v>-56</v>
      </c>
      <c r="J15" s="22">
        <v>-2.0527859237536656</v>
      </c>
      <c r="K15" s="21">
        <v>921</v>
      </c>
      <c r="L15" s="23">
        <v>2.9011943539630836</v>
      </c>
      <c r="M15" s="21">
        <v>2672</v>
      </c>
      <c r="N15" s="21">
        <v>2627</v>
      </c>
      <c r="O15" s="21">
        <v>-45</v>
      </c>
      <c r="P15" s="22">
        <v>-1.6841317365269461</v>
      </c>
      <c r="Q15" s="21">
        <v>979</v>
      </c>
      <c r="R15" s="23">
        <v>2.6833503575076607</v>
      </c>
    </row>
    <row r="16" spans="1:18" x14ac:dyDescent="0.15">
      <c r="A16" s="20" t="s">
        <v>57</v>
      </c>
      <c r="B16" s="20" t="s">
        <v>48</v>
      </c>
      <c r="C16" s="20" t="str">
        <f t="shared" si="0"/>
        <v>白糠町</v>
      </c>
      <c r="D16" s="20" t="str">
        <f t="shared" si="1"/>
        <v>町</v>
      </c>
      <c r="E16" s="20" t="str">
        <f t="shared" si="2"/>
        <v>釧路保健所管内白糠町</v>
      </c>
      <c r="F16" s="21">
        <v>11359</v>
      </c>
      <c r="G16" s="21">
        <v>11359</v>
      </c>
      <c r="H16" s="21">
        <v>10397</v>
      </c>
      <c r="I16" s="21">
        <v>-962</v>
      </c>
      <c r="J16" s="22">
        <v>-8.4690553745928341</v>
      </c>
      <c r="K16" s="21">
        <v>4115</v>
      </c>
      <c r="L16" s="23">
        <v>2.5266099635479953</v>
      </c>
      <c r="M16" s="21">
        <v>10397</v>
      </c>
      <c r="N16" s="21">
        <v>9294</v>
      </c>
      <c r="O16" s="21">
        <v>-1103</v>
      </c>
      <c r="P16" s="22">
        <v>-10.608829470039433</v>
      </c>
      <c r="Q16" s="21">
        <v>3896</v>
      </c>
      <c r="R16" s="23">
        <v>2.3855236139630391</v>
      </c>
    </row>
    <row r="17" spans="1:18" x14ac:dyDescent="0.15">
      <c r="A17" s="20" t="s">
        <v>58</v>
      </c>
      <c r="B17" s="20" t="s">
        <v>48</v>
      </c>
      <c r="C17" s="20" t="str">
        <f t="shared" si="0"/>
        <v>音別町</v>
      </c>
      <c r="D17" s="20" t="str">
        <f t="shared" si="1"/>
        <v>町</v>
      </c>
      <c r="E17" s="20" t="str">
        <f t="shared" si="2"/>
        <v>釧路保健所管内音別町</v>
      </c>
      <c r="F17" s="21">
        <v>3031</v>
      </c>
      <c r="G17" s="21">
        <v>3031</v>
      </c>
      <c r="H17" s="21">
        <v>2632</v>
      </c>
      <c r="I17" s="21">
        <v>-399</v>
      </c>
      <c r="J17" s="22">
        <v>-13.163972286374134</v>
      </c>
      <c r="K17" s="21">
        <v>1023</v>
      </c>
      <c r="L17" s="23">
        <v>2.5728250244379276</v>
      </c>
      <c r="M17" s="21" t="s">
        <v>55</v>
      </c>
      <c r="N17" s="21" t="s">
        <v>55</v>
      </c>
      <c r="O17" s="21" t="s">
        <v>55</v>
      </c>
      <c r="P17" s="22" t="s">
        <v>55</v>
      </c>
      <c r="Q17" s="21" t="s">
        <v>55</v>
      </c>
      <c r="R17" s="23" t="s">
        <v>55</v>
      </c>
    </row>
    <row r="18" spans="1:18" x14ac:dyDescent="0.15">
      <c r="A18" s="20" t="s">
        <v>59</v>
      </c>
      <c r="B18" s="20"/>
      <c r="C18" s="20" t="str">
        <f t="shared" si="0"/>
        <v>根室保健所</v>
      </c>
      <c r="D18" s="20" t="str">
        <f t="shared" si="1"/>
        <v>所</v>
      </c>
      <c r="E18" s="20" t="str">
        <f t="shared" si="2"/>
        <v>根室保健所</v>
      </c>
      <c r="F18" s="21">
        <v>33150</v>
      </c>
      <c r="G18" s="21">
        <v>33150</v>
      </c>
      <c r="H18" s="21">
        <v>31202</v>
      </c>
      <c r="I18" s="21">
        <v>-1948</v>
      </c>
      <c r="J18" s="22">
        <v>-5.8763197586726994</v>
      </c>
      <c r="K18" s="21">
        <v>12173</v>
      </c>
      <c r="L18" s="23">
        <v>2.5632136695966485</v>
      </c>
      <c r="M18" s="21">
        <v>31202</v>
      </c>
      <c r="N18" s="21">
        <v>29201</v>
      </c>
      <c r="O18" s="21">
        <v>-2001</v>
      </c>
      <c r="P18" s="22">
        <v>-6.4130504454842638</v>
      </c>
      <c r="Q18" s="21">
        <v>11897</v>
      </c>
      <c r="R18" s="23">
        <v>2.4544843237791039</v>
      </c>
    </row>
    <row r="19" spans="1:18" x14ac:dyDescent="0.15">
      <c r="A19" s="20" t="s">
        <v>60</v>
      </c>
      <c r="B19" s="20" t="s">
        <v>61</v>
      </c>
      <c r="C19" s="20" t="str">
        <f t="shared" si="0"/>
        <v>根室市</v>
      </c>
      <c r="D19" s="20" t="str">
        <f t="shared" si="1"/>
        <v>市</v>
      </c>
      <c r="E19" s="20" t="str">
        <f t="shared" si="2"/>
        <v>根室保健所管内根室市</v>
      </c>
      <c r="F19" s="21">
        <v>33150</v>
      </c>
      <c r="G19" s="21">
        <v>33150</v>
      </c>
      <c r="H19" s="21">
        <v>31202</v>
      </c>
      <c r="I19" s="21">
        <v>-1948</v>
      </c>
      <c r="J19" s="22">
        <v>-5.8763197586726994</v>
      </c>
      <c r="K19" s="21">
        <v>12173</v>
      </c>
      <c r="L19" s="23">
        <v>2.5632136695966485</v>
      </c>
      <c r="M19" s="21">
        <v>31202</v>
      </c>
      <c r="N19" s="21">
        <v>29201</v>
      </c>
      <c r="O19" s="21">
        <v>-2001</v>
      </c>
      <c r="P19" s="22">
        <v>-6.4130504454842638</v>
      </c>
      <c r="Q19" s="21">
        <v>11897</v>
      </c>
      <c r="R19" s="23">
        <v>2.4544843237791039</v>
      </c>
    </row>
    <row r="20" spans="1:18" x14ac:dyDescent="0.15">
      <c r="A20" s="20" t="s">
        <v>62</v>
      </c>
      <c r="B20" s="20"/>
      <c r="C20" s="20" t="str">
        <f t="shared" si="0"/>
        <v>中標津保健所</v>
      </c>
      <c r="D20" s="20" t="str">
        <f t="shared" si="1"/>
        <v>所</v>
      </c>
      <c r="E20" s="20" t="str">
        <f t="shared" si="2"/>
        <v>中標津保健所</v>
      </c>
      <c r="F20" s="21">
        <v>53343</v>
      </c>
      <c r="G20" s="21">
        <v>53343</v>
      </c>
      <c r="H20" s="21">
        <v>52855</v>
      </c>
      <c r="I20" s="21">
        <v>-488</v>
      </c>
      <c r="J20" s="22">
        <v>-0.91483418630373248</v>
      </c>
      <c r="K20" s="21">
        <v>20053</v>
      </c>
      <c r="L20" s="23">
        <v>2.6357652221612726</v>
      </c>
      <c r="M20" s="21">
        <v>52855</v>
      </c>
      <c r="N20" s="21">
        <v>51368</v>
      </c>
      <c r="O20" s="21">
        <v>-1487</v>
      </c>
      <c r="P20" s="22">
        <v>-2.8133572982688491</v>
      </c>
      <c r="Q20" s="21">
        <v>20358</v>
      </c>
      <c r="R20" s="23">
        <v>2.523234109441006</v>
      </c>
    </row>
    <row r="21" spans="1:18" x14ac:dyDescent="0.15">
      <c r="A21" s="20" t="s">
        <v>63</v>
      </c>
      <c r="B21" s="20" t="s">
        <v>64</v>
      </c>
      <c r="C21" s="20" t="str">
        <f t="shared" si="0"/>
        <v>別海町</v>
      </c>
      <c r="D21" s="20" t="str">
        <f t="shared" si="1"/>
        <v>町</v>
      </c>
      <c r="E21" s="20" t="str">
        <f t="shared" si="2"/>
        <v>中標津保健所管内別海町</v>
      </c>
      <c r="F21" s="21">
        <v>16910</v>
      </c>
      <c r="G21" s="21">
        <v>16910</v>
      </c>
      <c r="H21" s="21">
        <v>16460</v>
      </c>
      <c r="I21" s="21">
        <v>-450</v>
      </c>
      <c r="J21" s="22">
        <v>-2.6611472501478417</v>
      </c>
      <c r="K21" s="21">
        <v>5788</v>
      </c>
      <c r="L21" s="23">
        <v>2.8438147892190742</v>
      </c>
      <c r="M21" s="21">
        <v>16460</v>
      </c>
      <c r="N21" s="21">
        <v>15855</v>
      </c>
      <c r="O21" s="21">
        <v>-605</v>
      </c>
      <c r="P21" s="22">
        <v>-3.6755771567436208</v>
      </c>
      <c r="Q21" s="21">
        <v>5862</v>
      </c>
      <c r="R21" s="23">
        <v>2.7047082906857729</v>
      </c>
    </row>
    <row r="22" spans="1:18" x14ac:dyDescent="0.15">
      <c r="A22" s="20" t="s">
        <v>65</v>
      </c>
      <c r="B22" s="20" t="s">
        <v>64</v>
      </c>
      <c r="C22" s="20" t="str">
        <f t="shared" si="0"/>
        <v>中標津町</v>
      </c>
      <c r="D22" s="20" t="str">
        <f t="shared" si="1"/>
        <v>町</v>
      </c>
      <c r="E22" s="20" t="str">
        <f t="shared" si="2"/>
        <v>中標津保健所管内中標津町</v>
      </c>
      <c r="F22" s="21">
        <v>23179</v>
      </c>
      <c r="G22" s="21">
        <v>23179</v>
      </c>
      <c r="H22" s="21">
        <v>23792</v>
      </c>
      <c r="I22" s="21">
        <v>613</v>
      </c>
      <c r="J22" s="22">
        <v>2.6446352301652358</v>
      </c>
      <c r="K22" s="21">
        <v>9744</v>
      </c>
      <c r="L22" s="23">
        <v>2.4417077175697863</v>
      </c>
      <c r="M22" s="21">
        <v>23792</v>
      </c>
      <c r="N22" s="21">
        <v>23982</v>
      </c>
      <c r="O22" s="21">
        <v>190</v>
      </c>
      <c r="P22" s="22">
        <v>0.79858776059179548</v>
      </c>
      <c r="Q22" s="21">
        <v>10084</v>
      </c>
      <c r="R22" s="23">
        <v>2.3782229274097579</v>
      </c>
    </row>
    <row r="23" spans="1:18" x14ac:dyDescent="0.15">
      <c r="A23" s="20" t="s">
        <v>66</v>
      </c>
      <c r="B23" s="20" t="s">
        <v>64</v>
      </c>
      <c r="C23" s="20" t="str">
        <f t="shared" si="0"/>
        <v>標津町</v>
      </c>
      <c r="D23" s="20" t="str">
        <f t="shared" si="1"/>
        <v>町</v>
      </c>
      <c r="E23" s="20" t="str">
        <f t="shared" si="2"/>
        <v>中標津保健所管内標津町</v>
      </c>
      <c r="F23" s="21">
        <v>6298</v>
      </c>
      <c r="G23" s="21">
        <v>6298</v>
      </c>
      <c r="H23" s="21">
        <v>6063</v>
      </c>
      <c r="I23" s="21">
        <v>-235</v>
      </c>
      <c r="J23" s="22">
        <v>-3.7313432835820892</v>
      </c>
      <c r="K23" s="21">
        <v>2253</v>
      </c>
      <c r="L23" s="23">
        <v>2.6910785619174433</v>
      </c>
      <c r="M23" s="21">
        <v>6063</v>
      </c>
      <c r="N23" s="21">
        <v>5646</v>
      </c>
      <c r="O23" s="21">
        <v>-417</v>
      </c>
      <c r="P23" s="22">
        <v>-6.8777832756061352</v>
      </c>
      <c r="Q23" s="21">
        <v>2235</v>
      </c>
      <c r="R23" s="23">
        <v>2.5261744966442952</v>
      </c>
    </row>
    <row r="24" spans="1:18" x14ac:dyDescent="0.15">
      <c r="A24" s="20" t="s">
        <v>67</v>
      </c>
      <c r="B24" s="20" t="s">
        <v>64</v>
      </c>
      <c r="C24" s="20" t="str">
        <f t="shared" si="0"/>
        <v>羅臼町</v>
      </c>
      <c r="D24" s="20" t="str">
        <f t="shared" si="1"/>
        <v>町</v>
      </c>
      <c r="E24" s="20" t="str">
        <f t="shared" si="2"/>
        <v>中標津保健所管内羅臼町</v>
      </c>
      <c r="F24" s="21">
        <v>6956</v>
      </c>
      <c r="G24" s="21">
        <v>6956</v>
      </c>
      <c r="H24" s="21">
        <v>6540</v>
      </c>
      <c r="I24" s="21">
        <v>-416</v>
      </c>
      <c r="J24" s="22">
        <v>-5.9804485336400228</v>
      </c>
      <c r="K24" s="21">
        <v>2268</v>
      </c>
      <c r="L24" s="23">
        <v>2.8835978835978837</v>
      </c>
      <c r="M24" s="21">
        <v>6540</v>
      </c>
      <c r="N24" s="21">
        <v>5885</v>
      </c>
      <c r="O24" s="21">
        <v>-655</v>
      </c>
      <c r="P24" s="22">
        <v>-10.015290519877675</v>
      </c>
      <c r="Q24" s="21">
        <v>2177</v>
      </c>
      <c r="R24" s="23">
        <v>2.7032613688562241</v>
      </c>
    </row>
    <row r="25" spans="1:18" x14ac:dyDescent="0.15">
      <c r="A25" s="24" t="s">
        <v>68</v>
      </c>
      <c r="B25" s="24"/>
      <c r="F25" s="15" t="s">
        <v>69</v>
      </c>
    </row>
    <row r="26" spans="1:18" x14ac:dyDescent="0.4">
      <c r="A26" s="25"/>
      <c r="B26" s="25"/>
      <c r="F26" s="25"/>
    </row>
    <row r="27" spans="1:18" ht="17.25" x14ac:dyDescent="0.4">
      <c r="A27" s="26" t="s">
        <v>12</v>
      </c>
      <c r="B27" s="26"/>
      <c r="F27" s="25" t="s">
        <v>70</v>
      </c>
      <c r="J27" s="27"/>
    </row>
    <row r="28" spans="1:18" ht="17.25" x14ac:dyDescent="0.4">
      <c r="F28" s="25" t="s">
        <v>71</v>
      </c>
      <c r="J28" s="27"/>
    </row>
    <row r="29" spans="1:18" x14ac:dyDescent="0.15">
      <c r="F29" s="16" t="s">
        <v>72</v>
      </c>
      <c r="J29" s="27"/>
    </row>
    <row r="30" spans="1:18" ht="17.25" x14ac:dyDescent="0.4">
      <c r="F30" s="25" t="s">
        <v>73</v>
      </c>
      <c r="I30" s="25"/>
      <c r="J30" s="27"/>
    </row>
    <row r="31" spans="1:18" ht="17.25" x14ac:dyDescent="0.4">
      <c r="F31" s="16" t="s">
        <v>74</v>
      </c>
      <c r="I31" s="25"/>
      <c r="J31" s="27"/>
    </row>
    <row r="32" spans="1:18" ht="17.25" x14ac:dyDescent="0.4">
      <c r="F32" s="25" t="s">
        <v>75</v>
      </c>
      <c r="I32" s="27"/>
      <c r="J32" s="27"/>
    </row>
  </sheetData>
  <mergeCells count="3">
    <mergeCell ref="A3:A4"/>
    <mergeCell ref="G3:L3"/>
    <mergeCell ref="M3:R3"/>
  </mergeCells>
  <phoneticPr fontId="5"/>
  <conditionalFormatting sqref="I5:R24 A5:E24">
    <cfRule type="expression" dxfId="239" priority="21" stopIfTrue="1">
      <formula>OR($D5="国", $D5="道")</formula>
    </cfRule>
    <cfRule type="expression" dxfId="238" priority="22" stopIfTrue="1">
      <formula>OR($D5="圏", $D5="域", $D5="局")</formula>
    </cfRule>
    <cfRule type="expression" dxfId="237" priority="23" stopIfTrue="1">
      <formula>OR($D5="所", $C5="札幌市", $C5="小樽市", $C5="函館市", $C5="旭川市")</formula>
    </cfRule>
    <cfRule type="expression" dxfId="236" priority="24" stopIfTrue="1">
      <formula>OR($D5="市", $D5="区", $D5="町", $D5="村")</formula>
    </cfRule>
  </conditionalFormatting>
  <conditionalFormatting sqref="F5:H24 K6:K24 Q6:Q24 M6:N24">
    <cfRule type="expression" dxfId="235" priority="17">
      <formula>OR($D5="国", $D5="道")</formula>
    </cfRule>
    <cfRule type="expression" dxfId="234" priority="18">
      <formula>OR($D5="圏", $D5="域", $D5="局")</formula>
    </cfRule>
    <cfRule type="expression" dxfId="233" priority="19">
      <formula>OR($D5="所", $C5="札幌市", $C5="小樽市", $C5="函館市", $C5="旭川市")</formula>
    </cfRule>
    <cfRule type="expression" dxfId="232" priority="20">
      <formula>OR($D5="市", $D5="区", $D5="町", $D5="村")</formula>
    </cfRule>
  </conditionalFormatting>
  <conditionalFormatting sqref="K5">
    <cfRule type="expression" dxfId="231" priority="13">
      <formula>OR($D5="国", $D5="道")</formula>
    </cfRule>
    <cfRule type="expression" dxfId="230" priority="14">
      <formula>OR($D5="圏", $D5="域", $D5="局")</formula>
    </cfRule>
    <cfRule type="expression" dxfId="229" priority="15">
      <formula>OR($D5="所", $C5="札幌市", $C5="小樽市", $C5="函館市", $C5="旭川市")</formula>
    </cfRule>
    <cfRule type="expression" dxfId="228" priority="16">
      <formula>OR($D5="市", $D5="区", $D5="町", $D5="村")</formula>
    </cfRule>
  </conditionalFormatting>
  <conditionalFormatting sqref="N5">
    <cfRule type="expression" dxfId="227" priority="9">
      <formula>OR($D5="国", $D5="道")</formula>
    </cfRule>
    <cfRule type="expression" dxfId="226" priority="10">
      <formula>OR($D5="圏", $D5="域", $D5="局")</formula>
    </cfRule>
    <cfRule type="expression" dxfId="225" priority="11">
      <formula>OR($D5="所", $C5="札幌市", $C5="小樽市", $C5="函館市", $C5="旭川市")</formula>
    </cfRule>
    <cfRule type="expression" dxfId="224" priority="12">
      <formula>OR($D5="市", $D5="区", $D5="町", $D5="村")</formula>
    </cfRule>
  </conditionalFormatting>
  <conditionalFormatting sqref="Q5">
    <cfRule type="expression" dxfId="223" priority="5">
      <formula>OR($D5="国", $D5="道")</formula>
    </cfRule>
    <cfRule type="expression" dxfId="222" priority="6">
      <formula>OR($D5="圏", $D5="域", $D5="局")</formula>
    </cfRule>
    <cfRule type="expression" dxfId="221" priority="7">
      <formula>OR($D5="所", $C5="札幌市", $C5="小樽市", $C5="函館市", $C5="旭川市")</formula>
    </cfRule>
    <cfRule type="expression" dxfId="220" priority="8">
      <formula>OR($D5="市", $D5="区", $D5="町", $D5="村")</formula>
    </cfRule>
  </conditionalFormatting>
  <conditionalFormatting sqref="M5">
    <cfRule type="expression" dxfId="219" priority="1">
      <formula>OR($D5="国", $D5="道")</formula>
    </cfRule>
    <cfRule type="expression" dxfId="218" priority="2">
      <formula>OR($D5="圏", $D5="域", $D5="局")</formula>
    </cfRule>
    <cfRule type="expression" dxfId="217" priority="3">
      <formula>OR($D5="所", $C5="札幌市", $C5="小樽市", $C5="函館市", $C5="旭川市")</formula>
    </cfRule>
    <cfRule type="expression" dxfId="216" priority="4">
      <formula>OR($D5="市", $D5="区", $D5="町", $D5="村")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zoomScaleNormal="100" workbookViewId="0"/>
  </sheetViews>
  <sheetFormatPr defaultRowHeight="16.5" x14ac:dyDescent="0.15"/>
  <cols>
    <col min="1" max="1" width="20.625" style="1" customWidth="1"/>
    <col min="2" max="2" width="6.625" style="1" customWidth="1"/>
    <col min="3" max="4" width="6.625" style="1" hidden="1" customWidth="1"/>
    <col min="5" max="5" width="22.625" style="1" hidden="1" customWidth="1"/>
    <col min="6" max="6" width="12.625" style="1" customWidth="1"/>
    <col min="7" max="18" width="10.625" style="1" customWidth="1"/>
    <col min="19" max="19" width="11.625" style="1" customWidth="1"/>
    <col min="20" max="28" width="10.625" style="1" customWidth="1"/>
    <col min="29" max="16384" width="9" style="1"/>
  </cols>
  <sheetData>
    <row r="1" spans="1:28" ht="16.5" customHeight="1" x14ac:dyDescent="0.15">
      <c r="A1" s="1" t="s">
        <v>76</v>
      </c>
      <c r="K1" s="3"/>
      <c r="AB1" s="3" t="s">
        <v>77</v>
      </c>
    </row>
    <row r="2" spans="1:28" ht="16.5" customHeight="1" x14ac:dyDescent="0.15">
      <c r="A2" s="35"/>
      <c r="B2" s="35"/>
    </row>
    <row r="3" spans="1:28" s="14" customFormat="1" ht="33" customHeight="1" x14ac:dyDescent="0.15">
      <c r="A3" s="35"/>
      <c r="B3" s="39"/>
      <c r="C3" s="13"/>
      <c r="D3" s="13"/>
      <c r="E3" s="13" t="s">
        <v>78</v>
      </c>
      <c r="F3" s="13" t="s">
        <v>79</v>
      </c>
      <c r="G3" s="13" t="s">
        <v>80</v>
      </c>
      <c r="H3" s="13" t="s">
        <v>81</v>
      </c>
      <c r="I3" s="13" t="s">
        <v>82</v>
      </c>
      <c r="J3" s="13" t="s">
        <v>83</v>
      </c>
      <c r="K3" s="13" t="s">
        <v>84</v>
      </c>
      <c r="L3" s="14" t="s">
        <v>85</v>
      </c>
      <c r="M3" s="14" t="s">
        <v>86</v>
      </c>
      <c r="N3" s="14" t="s">
        <v>87</v>
      </c>
      <c r="O3" s="14" t="s">
        <v>88</v>
      </c>
      <c r="P3" s="14" t="s">
        <v>89</v>
      </c>
      <c r="Q3" s="14" t="s">
        <v>90</v>
      </c>
      <c r="R3" s="14" t="s">
        <v>91</v>
      </c>
      <c r="S3" s="14" t="s">
        <v>92</v>
      </c>
      <c r="T3" s="14" t="s">
        <v>93</v>
      </c>
      <c r="U3" s="14" t="s">
        <v>94</v>
      </c>
      <c r="V3" s="14" t="s">
        <v>95</v>
      </c>
      <c r="W3" s="14" t="s">
        <v>96</v>
      </c>
      <c r="X3" s="14" t="s">
        <v>97</v>
      </c>
      <c r="Y3" s="14" t="s">
        <v>98</v>
      </c>
      <c r="Z3" s="14" t="s">
        <v>99</v>
      </c>
      <c r="AA3" s="14" t="s">
        <v>100</v>
      </c>
      <c r="AB3" s="14" t="s">
        <v>101</v>
      </c>
    </row>
    <row r="4" spans="1:28" ht="16.5" customHeight="1" x14ac:dyDescent="0.15">
      <c r="A4" s="28" t="s">
        <v>102</v>
      </c>
      <c r="B4" s="29" t="s">
        <v>103</v>
      </c>
      <c r="C4" s="29" t="str">
        <f>A4</f>
        <v>全国</v>
      </c>
      <c r="D4" s="29" t="str">
        <f>RIGHT(A4, 1)</f>
        <v>国</v>
      </c>
      <c r="E4" s="30" t="str">
        <f>CONCATENATE(A4, B4)</f>
        <v>全国総数</v>
      </c>
      <c r="F4" s="31">
        <v>128057352</v>
      </c>
      <c r="G4" s="31">
        <v>5296748</v>
      </c>
      <c r="H4" s="31">
        <v>5585661</v>
      </c>
      <c r="I4" s="31">
        <v>5921035</v>
      </c>
      <c r="J4" s="31">
        <v>6063357</v>
      </c>
      <c r="K4" s="31">
        <v>6426433</v>
      </c>
      <c r="L4" s="31">
        <v>7293701</v>
      </c>
      <c r="M4" s="31">
        <v>8341497</v>
      </c>
      <c r="N4" s="31">
        <v>9786349</v>
      </c>
      <c r="O4" s="31">
        <v>8741865</v>
      </c>
      <c r="P4" s="31">
        <v>8033116</v>
      </c>
      <c r="Q4" s="31">
        <v>7644499</v>
      </c>
      <c r="R4" s="31">
        <v>8663734</v>
      </c>
      <c r="S4" s="31">
        <v>10037249</v>
      </c>
      <c r="T4" s="31">
        <v>8210173</v>
      </c>
      <c r="U4" s="31">
        <v>6963302</v>
      </c>
      <c r="V4" s="31">
        <v>5941013</v>
      </c>
      <c r="W4" s="31">
        <v>4336264</v>
      </c>
      <c r="X4" s="31">
        <v>2432588</v>
      </c>
      <c r="Y4" s="31">
        <v>1021707</v>
      </c>
      <c r="Z4" s="31">
        <v>296756</v>
      </c>
      <c r="AA4" s="31">
        <v>43882</v>
      </c>
      <c r="AB4" s="31">
        <v>976423</v>
      </c>
    </row>
    <row r="5" spans="1:28" ht="16.5" customHeight="1" x14ac:dyDescent="0.15">
      <c r="A5" s="28"/>
      <c r="B5" s="29" t="s">
        <v>104</v>
      </c>
      <c r="C5" s="29" t="str">
        <f>A4</f>
        <v>全国</v>
      </c>
      <c r="D5" s="29" t="str">
        <f>RIGHT(A4, 1)</f>
        <v>国</v>
      </c>
      <c r="E5" s="30" t="str">
        <f>CONCATENATE(A4, B5)</f>
        <v>全国男</v>
      </c>
      <c r="F5" s="31">
        <v>62327737</v>
      </c>
      <c r="G5" s="31">
        <v>2710581</v>
      </c>
      <c r="H5" s="31">
        <v>2859805</v>
      </c>
      <c r="I5" s="31">
        <v>3031943</v>
      </c>
      <c r="J5" s="31">
        <v>3109229</v>
      </c>
      <c r="K5" s="31">
        <v>3266240</v>
      </c>
      <c r="L5" s="31">
        <v>3691723</v>
      </c>
      <c r="M5" s="31">
        <v>4221011</v>
      </c>
      <c r="N5" s="31">
        <v>4950122</v>
      </c>
      <c r="O5" s="31">
        <v>4400375</v>
      </c>
      <c r="P5" s="31">
        <v>4027969</v>
      </c>
      <c r="Q5" s="31">
        <v>3809576</v>
      </c>
      <c r="R5" s="31">
        <v>4287489</v>
      </c>
      <c r="S5" s="31">
        <v>4920468</v>
      </c>
      <c r="T5" s="31">
        <v>3921774</v>
      </c>
      <c r="U5" s="31">
        <v>3225503</v>
      </c>
      <c r="V5" s="31">
        <v>2582940</v>
      </c>
      <c r="W5" s="31">
        <v>1692584</v>
      </c>
      <c r="X5" s="31">
        <v>744222</v>
      </c>
      <c r="Y5" s="31">
        <v>241799</v>
      </c>
      <c r="Z5" s="31">
        <v>55739</v>
      </c>
      <c r="AA5" s="31">
        <v>5851</v>
      </c>
      <c r="AB5" s="31">
        <v>570794</v>
      </c>
    </row>
    <row r="6" spans="1:28" ht="16.5" customHeight="1" x14ac:dyDescent="0.15">
      <c r="A6" s="28"/>
      <c r="B6" s="29" t="s">
        <v>105</v>
      </c>
      <c r="C6" s="29" t="str">
        <f>A4</f>
        <v>全国</v>
      </c>
      <c r="D6" s="29" t="str">
        <f>RIGHT(A4, 1)</f>
        <v>国</v>
      </c>
      <c r="E6" s="30" t="str">
        <f>CONCATENATE(A4, B6)</f>
        <v>全国女</v>
      </c>
      <c r="F6" s="31">
        <v>65729615</v>
      </c>
      <c r="G6" s="31">
        <v>2586167</v>
      </c>
      <c r="H6" s="31">
        <v>2725856</v>
      </c>
      <c r="I6" s="31">
        <v>2889092</v>
      </c>
      <c r="J6" s="31">
        <v>2954128</v>
      </c>
      <c r="K6" s="31">
        <v>3160193</v>
      </c>
      <c r="L6" s="31">
        <v>3601978</v>
      </c>
      <c r="M6" s="31">
        <v>4120486</v>
      </c>
      <c r="N6" s="31">
        <v>4836227</v>
      </c>
      <c r="O6" s="31">
        <v>4341490</v>
      </c>
      <c r="P6" s="31">
        <v>4005147</v>
      </c>
      <c r="Q6" s="31">
        <v>3834923</v>
      </c>
      <c r="R6" s="31">
        <v>4376245</v>
      </c>
      <c r="S6" s="31">
        <v>5116781</v>
      </c>
      <c r="T6" s="31">
        <v>4288399</v>
      </c>
      <c r="U6" s="31">
        <v>3737799</v>
      </c>
      <c r="V6" s="31">
        <v>3358073</v>
      </c>
      <c r="W6" s="31">
        <v>2643680</v>
      </c>
      <c r="X6" s="31">
        <v>1688366</v>
      </c>
      <c r="Y6" s="31">
        <v>779908</v>
      </c>
      <c r="Z6" s="31">
        <v>241017</v>
      </c>
      <c r="AA6" s="31">
        <v>38031</v>
      </c>
      <c r="AB6" s="31">
        <v>405629</v>
      </c>
    </row>
    <row r="7" spans="1:28" ht="16.5" customHeight="1" x14ac:dyDescent="0.15">
      <c r="A7" s="28" t="s">
        <v>106</v>
      </c>
      <c r="B7" s="29" t="s">
        <v>103</v>
      </c>
      <c r="C7" s="29" t="str">
        <f>A7</f>
        <v>全道</v>
      </c>
      <c r="D7" s="29" t="str">
        <f>RIGHT(A7, 1)</f>
        <v>道</v>
      </c>
      <c r="E7" s="30" t="str">
        <f>CONCATENATE(A7, B7)</f>
        <v>全道総数</v>
      </c>
      <c r="F7" s="31">
        <v>5506419</v>
      </c>
      <c r="G7" s="31">
        <v>200977</v>
      </c>
      <c r="H7" s="31">
        <v>219180</v>
      </c>
      <c r="I7" s="31">
        <v>237155</v>
      </c>
      <c r="J7" s="31">
        <v>258530</v>
      </c>
      <c r="K7" s="31">
        <v>264185</v>
      </c>
      <c r="L7" s="31">
        <v>289677</v>
      </c>
      <c r="M7" s="31">
        <v>338063</v>
      </c>
      <c r="N7" s="31">
        <v>393511</v>
      </c>
      <c r="O7" s="31">
        <v>354218</v>
      </c>
      <c r="P7" s="31">
        <v>349792</v>
      </c>
      <c r="Q7" s="31">
        <v>349171</v>
      </c>
      <c r="R7" s="31">
        <v>420687</v>
      </c>
      <c r="S7" s="31">
        <v>464335</v>
      </c>
      <c r="T7" s="31">
        <v>363599</v>
      </c>
      <c r="U7" s="31">
        <v>324351</v>
      </c>
      <c r="V7" s="31">
        <v>283815</v>
      </c>
      <c r="W7" s="31">
        <v>206637</v>
      </c>
      <c r="X7" s="31">
        <v>116734</v>
      </c>
      <c r="Y7" s="31">
        <v>47781</v>
      </c>
      <c r="Z7" s="31">
        <v>13155</v>
      </c>
      <c r="AA7" s="31">
        <v>1996</v>
      </c>
      <c r="AB7" s="31">
        <v>8870</v>
      </c>
    </row>
    <row r="8" spans="1:28" ht="16.5" customHeight="1" x14ac:dyDescent="0.15">
      <c r="A8" s="28"/>
      <c r="B8" s="29" t="s">
        <v>104</v>
      </c>
      <c r="C8" s="29" t="str">
        <f>A7</f>
        <v>全道</v>
      </c>
      <c r="D8" s="29" t="str">
        <f>RIGHT(A7, 1)</f>
        <v>道</v>
      </c>
      <c r="E8" s="30" t="str">
        <f>CONCATENATE(A7, B8)</f>
        <v>全道男</v>
      </c>
      <c r="F8" s="31">
        <v>2603345</v>
      </c>
      <c r="G8" s="31">
        <v>102766</v>
      </c>
      <c r="H8" s="31">
        <v>111287</v>
      </c>
      <c r="I8" s="31">
        <v>121300</v>
      </c>
      <c r="J8" s="31">
        <v>132356</v>
      </c>
      <c r="K8" s="31">
        <v>133097</v>
      </c>
      <c r="L8" s="31">
        <v>142807</v>
      </c>
      <c r="M8" s="31">
        <v>166953</v>
      </c>
      <c r="N8" s="31">
        <v>194191</v>
      </c>
      <c r="O8" s="31">
        <v>170760</v>
      </c>
      <c r="P8" s="31">
        <v>168184</v>
      </c>
      <c r="Q8" s="31">
        <v>168649</v>
      </c>
      <c r="R8" s="31">
        <v>200857</v>
      </c>
      <c r="S8" s="31">
        <v>217737</v>
      </c>
      <c r="T8" s="31">
        <v>164977</v>
      </c>
      <c r="U8" s="31">
        <v>144832</v>
      </c>
      <c r="V8" s="31">
        <v>123747</v>
      </c>
      <c r="W8" s="31">
        <v>81736</v>
      </c>
      <c r="X8" s="31">
        <v>36762</v>
      </c>
      <c r="Y8" s="31">
        <v>11943</v>
      </c>
      <c r="Z8" s="31">
        <v>2820</v>
      </c>
      <c r="AA8" s="31">
        <v>324</v>
      </c>
      <c r="AB8" s="31">
        <v>5260</v>
      </c>
    </row>
    <row r="9" spans="1:28" ht="16.5" customHeight="1" x14ac:dyDescent="0.15">
      <c r="A9" s="28"/>
      <c r="B9" s="29" t="s">
        <v>105</v>
      </c>
      <c r="C9" s="29" t="str">
        <f>A7</f>
        <v>全道</v>
      </c>
      <c r="D9" s="29" t="str">
        <f>RIGHT(A7, 1)</f>
        <v>道</v>
      </c>
      <c r="E9" s="30" t="str">
        <f>CONCATENATE(A7, B9)</f>
        <v>全道女</v>
      </c>
      <c r="F9" s="31">
        <v>2903074</v>
      </c>
      <c r="G9" s="31">
        <v>98211</v>
      </c>
      <c r="H9" s="31">
        <v>107893</v>
      </c>
      <c r="I9" s="31">
        <v>115855</v>
      </c>
      <c r="J9" s="31">
        <v>126174</v>
      </c>
      <c r="K9" s="31">
        <v>131088</v>
      </c>
      <c r="L9" s="31">
        <v>146870</v>
      </c>
      <c r="M9" s="31">
        <v>171110</v>
      </c>
      <c r="N9" s="31">
        <v>199320</v>
      </c>
      <c r="O9" s="31">
        <v>183458</v>
      </c>
      <c r="P9" s="31">
        <v>181608</v>
      </c>
      <c r="Q9" s="31">
        <v>180522</v>
      </c>
      <c r="R9" s="31">
        <v>219830</v>
      </c>
      <c r="S9" s="31">
        <v>246598</v>
      </c>
      <c r="T9" s="31">
        <v>198622</v>
      </c>
      <c r="U9" s="31">
        <v>179519</v>
      </c>
      <c r="V9" s="31">
        <v>160068</v>
      </c>
      <c r="W9" s="31">
        <v>124901</v>
      </c>
      <c r="X9" s="31">
        <v>79972</v>
      </c>
      <c r="Y9" s="31">
        <v>35838</v>
      </c>
      <c r="Z9" s="31">
        <v>10335</v>
      </c>
      <c r="AA9" s="31">
        <v>1672</v>
      </c>
      <c r="AB9" s="31">
        <v>3610</v>
      </c>
    </row>
    <row r="10" spans="1:28" ht="16.5" customHeight="1" x14ac:dyDescent="0.15">
      <c r="A10" s="28" t="s">
        <v>107</v>
      </c>
      <c r="B10" s="29" t="s">
        <v>103</v>
      </c>
      <c r="C10" s="29" t="str">
        <f>A10</f>
        <v>釧路保健所</v>
      </c>
      <c r="D10" s="29" t="str">
        <f>RIGHT(A10, 1)</f>
        <v>所</v>
      </c>
      <c r="E10" s="30" t="str">
        <f>CONCATENATE(A10, B10)</f>
        <v>釧路保健所総数</v>
      </c>
      <c r="F10" s="31">
        <v>247320</v>
      </c>
      <c r="G10" s="31">
        <v>9192</v>
      </c>
      <c r="H10" s="31">
        <v>10142</v>
      </c>
      <c r="I10" s="31">
        <v>10772</v>
      </c>
      <c r="J10" s="31">
        <v>11760</v>
      </c>
      <c r="K10" s="31">
        <v>10270</v>
      </c>
      <c r="L10" s="31">
        <v>11745</v>
      </c>
      <c r="M10" s="31">
        <v>14109</v>
      </c>
      <c r="N10" s="31">
        <v>16555</v>
      </c>
      <c r="O10" s="31">
        <v>15114</v>
      </c>
      <c r="P10" s="31">
        <v>15597</v>
      </c>
      <c r="Q10" s="31">
        <v>16632</v>
      </c>
      <c r="R10" s="31">
        <v>20830</v>
      </c>
      <c r="S10" s="31">
        <v>21532</v>
      </c>
      <c r="T10" s="31">
        <v>17102</v>
      </c>
      <c r="U10" s="31">
        <v>15860</v>
      </c>
      <c r="V10" s="31">
        <v>13320</v>
      </c>
      <c r="W10" s="31">
        <v>9034</v>
      </c>
      <c r="X10" s="31">
        <v>5142</v>
      </c>
      <c r="Y10" s="31">
        <v>2020</v>
      </c>
      <c r="Z10" s="31">
        <v>479</v>
      </c>
      <c r="AA10" s="31">
        <v>73</v>
      </c>
      <c r="AB10" s="31">
        <v>40</v>
      </c>
    </row>
    <row r="11" spans="1:28" ht="16.5" customHeight="1" x14ac:dyDescent="0.15">
      <c r="A11" s="28"/>
      <c r="B11" s="29" t="s">
        <v>104</v>
      </c>
      <c r="C11" s="29" t="str">
        <f>A10</f>
        <v>釧路保健所</v>
      </c>
      <c r="D11" s="29" t="str">
        <f>RIGHT(A10, 1)</f>
        <v>所</v>
      </c>
      <c r="E11" s="30" t="str">
        <f>CONCATENATE(A10, B11)</f>
        <v>釧路保健所男</v>
      </c>
      <c r="F11" s="31">
        <v>117065</v>
      </c>
      <c r="G11" s="31">
        <v>4691</v>
      </c>
      <c r="H11" s="31">
        <v>5095</v>
      </c>
      <c r="I11" s="31">
        <v>5537</v>
      </c>
      <c r="J11" s="31">
        <v>6101</v>
      </c>
      <c r="K11" s="31">
        <v>5085</v>
      </c>
      <c r="L11" s="31">
        <v>5717</v>
      </c>
      <c r="M11" s="31">
        <v>7062</v>
      </c>
      <c r="N11" s="31">
        <v>8139</v>
      </c>
      <c r="O11" s="31">
        <v>7334</v>
      </c>
      <c r="P11" s="31">
        <v>7508</v>
      </c>
      <c r="Q11" s="31">
        <v>8175</v>
      </c>
      <c r="R11" s="31">
        <v>9963</v>
      </c>
      <c r="S11" s="31">
        <v>10045</v>
      </c>
      <c r="T11" s="31">
        <v>7726</v>
      </c>
      <c r="U11" s="31">
        <v>7142</v>
      </c>
      <c r="V11" s="31">
        <v>5929</v>
      </c>
      <c r="W11" s="31">
        <v>3581</v>
      </c>
      <c r="X11" s="31">
        <v>1616</v>
      </c>
      <c r="Y11" s="31">
        <v>459</v>
      </c>
      <c r="Z11" s="31">
        <v>111</v>
      </c>
      <c r="AA11" s="31">
        <v>16</v>
      </c>
      <c r="AB11" s="31">
        <v>33</v>
      </c>
    </row>
    <row r="12" spans="1:28" ht="16.5" customHeight="1" x14ac:dyDescent="0.15">
      <c r="A12" s="28"/>
      <c r="B12" s="29" t="s">
        <v>105</v>
      </c>
      <c r="C12" s="29" t="str">
        <f>A10</f>
        <v>釧路保健所</v>
      </c>
      <c r="D12" s="29" t="str">
        <f>RIGHT(A10, 1)</f>
        <v>所</v>
      </c>
      <c r="E12" s="30" t="str">
        <f>CONCATENATE(A10, B12)</f>
        <v>釧路保健所女</v>
      </c>
      <c r="F12" s="31">
        <v>130255</v>
      </c>
      <c r="G12" s="31">
        <v>4501</v>
      </c>
      <c r="H12" s="31">
        <v>5047</v>
      </c>
      <c r="I12" s="31">
        <v>5235</v>
      </c>
      <c r="J12" s="31">
        <v>5659</v>
      </c>
      <c r="K12" s="31">
        <v>5185</v>
      </c>
      <c r="L12" s="31">
        <v>6028</v>
      </c>
      <c r="M12" s="31">
        <v>7047</v>
      </c>
      <c r="N12" s="31">
        <v>8416</v>
      </c>
      <c r="O12" s="31">
        <v>7780</v>
      </c>
      <c r="P12" s="31">
        <v>8089</v>
      </c>
      <c r="Q12" s="31">
        <v>8457</v>
      </c>
      <c r="R12" s="31">
        <v>10867</v>
      </c>
      <c r="S12" s="31">
        <v>11487</v>
      </c>
      <c r="T12" s="31">
        <v>9376</v>
      </c>
      <c r="U12" s="31">
        <v>8718</v>
      </c>
      <c r="V12" s="31">
        <v>7391</v>
      </c>
      <c r="W12" s="31">
        <v>5453</v>
      </c>
      <c r="X12" s="31">
        <v>3526</v>
      </c>
      <c r="Y12" s="31">
        <v>1561</v>
      </c>
      <c r="Z12" s="31">
        <v>368</v>
      </c>
      <c r="AA12" s="31">
        <v>57</v>
      </c>
      <c r="AB12" s="31">
        <v>7</v>
      </c>
    </row>
    <row r="13" spans="1:28" ht="16.5" customHeight="1" x14ac:dyDescent="0.15">
      <c r="A13" s="28" t="s">
        <v>108</v>
      </c>
      <c r="B13" s="29" t="s">
        <v>103</v>
      </c>
      <c r="C13" s="29" t="str">
        <f>A13</f>
        <v>釧路市</v>
      </c>
      <c r="D13" s="29" t="str">
        <f>RIGHT(A13, 1)</f>
        <v>市</v>
      </c>
      <c r="E13" s="30" t="str">
        <f>CONCATENATE(A13, B13)</f>
        <v>釧路市総数</v>
      </c>
      <c r="F13" s="31">
        <v>181169</v>
      </c>
      <c r="G13" s="31">
        <v>6750</v>
      </c>
      <c r="H13" s="31">
        <v>7368</v>
      </c>
      <c r="I13" s="31">
        <v>7654</v>
      </c>
      <c r="J13" s="31">
        <v>8687</v>
      </c>
      <c r="K13" s="31">
        <v>7758</v>
      </c>
      <c r="L13" s="31">
        <v>8604</v>
      </c>
      <c r="M13" s="31">
        <v>10671</v>
      </c>
      <c r="N13" s="31">
        <v>12549</v>
      </c>
      <c r="O13" s="31">
        <v>11214</v>
      </c>
      <c r="P13" s="31">
        <v>11198</v>
      </c>
      <c r="Q13" s="31">
        <v>11831</v>
      </c>
      <c r="R13" s="31">
        <v>15139</v>
      </c>
      <c r="S13" s="31">
        <v>15984</v>
      </c>
      <c r="T13" s="31">
        <v>12715</v>
      </c>
      <c r="U13" s="31">
        <v>11614</v>
      </c>
      <c r="V13" s="31">
        <v>9640</v>
      </c>
      <c r="W13" s="31">
        <v>6342</v>
      </c>
      <c r="X13" s="31">
        <v>3654</v>
      </c>
      <c r="Y13" s="31">
        <v>1387</v>
      </c>
      <c r="Z13" s="31">
        <v>331</v>
      </c>
      <c r="AA13" s="31">
        <v>54</v>
      </c>
      <c r="AB13" s="31">
        <v>25</v>
      </c>
    </row>
    <row r="14" spans="1:28" ht="16.5" customHeight="1" x14ac:dyDescent="0.15">
      <c r="A14" s="28"/>
      <c r="B14" s="29" t="s">
        <v>104</v>
      </c>
      <c r="C14" s="29" t="str">
        <f>A13</f>
        <v>釧路市</v>
      </c>
      <c r="D14" s="29" t="str">
        <f>RIGHT(A13, 1)</f>
        <v>市</v>
      </c>
      <c r="E14" s="30" t="str">
        <f>CONCATENATE(A13, B14)</f>
        <v>釧路市男</v>
      </c>
      <c r="F14" s="31">
        <v>85474</v>
      </c>
      <c r="G14" s="31">
        <v>3441</v>
      </c>
      <c r="H14" s="31">
        <v>3699</v>
      </c>
      <c r="I14" s="31">
        <v>3905</v>
      </c>
      <c r="J14" s="31">
        <v>4550</v>
      </c>
      <c r="K14" s="31">
        <v>3841</v>
      </c>
      <c r="L14" s="31">
        <v>4117</v>
      </c>
      <c r="M14" s="31">
        <v>5295</v>
      </c>
      <c r="N14" s="31">
        <v>6161</v>
      </c>
      <c r="O14" s="31">
        <v>5460</v>
      </c>
      <c r="P14" s="31">
        <v>5395</v>
      </c>
      <c r="Q14" s="31">
        <v>5792</v>
      </c>
      <c r="R14" s="31">
        <v>7130</v>
      </c>
      <c r="S14" s="31">
        <v>7405</v>
      </c>
      <c r="T14" s="31">
        <v>5761</v>
      </c>
      <c r="U14" s="31">
        <v>5234</v>
      </c>
      <c r="V14" s="31">
        <v>4278</v>
      </c>
      <c r="W14" s="31">
        <v>2455</v>
      </c>
      <c r="X14" s="31">
        <v>1158</v>
      </c>
      <c r="Y14" s="31">
        <v>298</v>
      </c>
      <c r="Z14" s="31">
        <v>69</v>
      </c>
      <c r="AA14" s="31">
        <v>9</v>
      </c>
      <c r="AB14" s="31">
        <v>21</v>
      </c>
    </row>
    <row r="15" spans="1:28" ht="16.5" customHeight="1" x14ac:dyDescent="0.15">
      <c r="A15" s="28"/>
      <c r="B15" s="29" t="s">
        <v>105</v>
      </c>
      <c r="C15" s="29" t="str">
        <f>A13</f>
        <v>釧路市</v>
      </c>
      <c r="D15" s="29" t="str">
        <f>RIGHT(A13, 1)</f>
        <v>市</v>
      </c>
      <c r="E15" s="30" t="str">
        <f>CONCATENATE(A13, B15)</f>
        <v>釧路市女</v>
      </c>
      <c r="F15" s="31">
        <v>95695</v>
      </c>
      <c r="G15" s="31">
        <v>3309</v>
      </c>
      <c r="H15" s="31">
        <v>3669</v>
      </c>
      <c r="I15" s="31">
        <v>3749</v>
      </c>
      <c r="J15" s="31">
        <v>4137</v>
      </c>
      <c r="K15" s="31">
        <v>3917</v>
      </c>
      <c r="L15" s="31">
        <v>4487</v>
      </c>
      <c r="M15" s="31">
        <v>5376</v>
      </c>
      <c r="N15" s="31">
        <v>6388</v>
      </c>
      <c r="O15" s="31">
        <v>5754</v>
      </c>
      <c r="P15" s="31">
        <v>5803</v>
      </c>
      <c r="Q15" s="31">
        <v>6039</v>
      </c>
      <c r="R15" s="31">
        <v>8009</v>
      </c>
      <c r="S15" s="31">
        <v>8579</v>
      </c>
      <c r="T15" s="31">
        <v>6954</v>
      </c>
      <c r="U15" s="31">
        <v>6380</v>
      </c>
      <c r="V15" s="31">
        <v>5362</v>
      </c>
      <c r="W15" s="31">
        <v>3887</v>
      </c>
      <c r="X15" s="31">
        <v>2496</v>
      </c>
      <c r="Y15" s="31">
        <v>1089</v>
      </c>
      <c r="Z15" s="31">
        <v>262</v>
      </c>
      <c r="AA15" s="31">
        <v>45</v>
      </c>
      <c r="AB15" s="31">
        <v>4</v>
      </c>
    </row>
    <row r="16" spans="1:28" ht="16.5" customHeight="1" x14ac:dyDescent="0.15">
      <c r="A16" s="28" t="s">
        <v>109</v>
      </c>
      <c r="B16" s="29" t="s">
        <v>103</v>
      </c>
      <c r="C16" s="29" t="str">
        <f>A16</f>
        <v>釧路町</v>
      </c>
      <c r="D16" s="29" t="str">
        <f>RIGHT(A16, 1)</f>
        <v>町</v>
      </c>
      <c r="E16" s="30" t="str">
        <f>CONCATENATE(A16, B16)</f>
        <v>釧路町総数</v>
      </c>
      <c r="F16" s="31">
        <v>20526</v>
      </c>
      <c r="G16" s="31">
        <v>782</v>
      </c>
      <c r="H16" s="31">
        <v>938</v>
      </c>
      <c r="I16" s="31">
        <v>1082</v>
      </c>
      <c r="J16" s="31">
        <v>1168</v>
      </c>
      <c r="K16" s="31">
        <v>1008</v>
      </c>
      <c r="L16" s="31">
        <v>1085</v>
      </c>
      <c r="M16" s="31">
        <v>1193</v>
      </c>
      <c r="N16" s="31">
        <v>1418</v>
      </c>
      <c r="O16" s="31">
        <v>1324</v>
      </c>
      <c r="P16" s="31">
        <v>1518</v>
      </c>
      <c r="Q16" s="31">
        <v>1570</v>
      </c>
      <c r="R16" s="31">
        <v>1762</v>
      </c>
      <c r="S16" s="31">
        <v>1665</v>
      </c>
      <c r="T16" s="31">
        <v>1172</v>
      </c>
      <c r="U16" s="31">
        <v>1025</v>
      </c>
      <c r="V16" s="31">
        <v>817</v>
      </c>
      <c r="W16" s="31">
        <v>565</v>
      </c>
      <c r="X16" s="31">
        <v>266</v>
      </c>
      <c r="Y16" s="31">
        <v>123</v>
      </c>
      <c r="Z16" s="31">
        <v>29</v>
      </c>
      <c r="AA16" s="31">
        <v>4</v>
      </c>
      <c r="AB16" s="31">
        <v>12</v>
      </c>
    </row>
    <row r="17" spans="1:28" ht="16.5" customHeight="1" x14ac:dyDescent="0.15">
      <c r="A17" s="28"/>
      <c r="B17" s="29" t="s">
        <v>104</v>
      </c>
      <c r="C17" s="29" t="str">
        <f>A16</f>
        <v>釧路町</v>
      </c>
      <c r="D17" s="29" t="str">
        <f>RIGHT(A16, 1)</f>
        <v>町</v>
      </c>
      <c r="E17" s="30" t="str">
        <f>CONCATENATE(A16, B17)</f>
        <v>釧路町男</v>
      </c>
      <c r="F17" s="31">
        <v>9886</v>
      </c>
      <c r="G17" s="31">
        <v>428</v>
      </c>
      <c r="H17" s="31">
        <v>479</v>
      </c>
      <c r="I17" s="31">
        <v>562</v>
      </c>
      <c r="J17" s="31">
        <v>598</v>
      </c>
      <c r="K17" s="31">
        <v>499</v>
      </c>
      <c r="L17" s="31">
        <v>546</v>
      </c>
      <c r="M17" s="31">
        <v>598</v>
      </c>
      <c r="N17" s="31">
        <v>688</v>
      </c>
      <c r="O17" s="31">
        <v>635</v>
      </c>
      <c r="P17" s="31">
        <v>699</v>
      </c>
      <c r="Q17" s="31">
        <v>776</v>
      </c>
      <c r="R17" s="31">
        <v>871</v>
      </c>
      <c r="S17" s="31">
        <v>793</v>
      </c>
      <c r="T17" s="31">
        <v>528</v>
      </c>
      <c r="U17" s="31">
        <v>468</v>
      </c>
      <c r="V17" s="31">
        <v>362</v>
      </c>
      <c r="W17" s="31">
        <v>224</v>
      </c>
      <c r="X17" s="31">
        <v>78</v>
      </c>
      <c r="Y17" s="31">
        <v>30</v>
      </c>
      <c r="Z17" s="31">
        <v>13</v>
      </c>
      <c r="AA17" s="31">
        <v>2</v>
      </c>
      <c r="AB17" s="31">
        <v>9</v>
      </c>
    </row>
    <row r="18" spans="1:28" ht="16.5" customHeight="1" x14ac:dyDescent="0.15">
      <c r="A18" s="28"/>
      <c r="B18" s="29" t="s">
        <v>105</v>
      </c>
      <c r="C18" s="29" t="str">
        <f>A16</f>
        <v>釧路町</v>
      </c>
      <c r="D18" s="29" t="str">
        <f>RIGHT(A16, 1)</f>
        <v>町</v>
      </c>
      <c r="E18" s="30" t="str">
        <f>CONCATENATE(A16, B18)</f>
        <v>釧路町女</v>
      </c>
      <c r="F18" s="31">
        <v>10640</v>
      </c>
      <c r="G18" s="31">
        <v>354</v>
      </c>
      <c r="H18" s="31">
        <v>459</v>
      </c>
      <c r="I18" s="31">
        <v>520</v>
      </c>
      <c r="J18" s="31">
        <v>570</v>
      </c>
      <c r="K18" s="31">
        <v>509</v>
      </c>
      <c r="L18" s="31">
        <v>539</v>
      </c>
      <c r="M18" s="31">
        <v>595</v>
      </c>
      <c r="N18" s="31">
        <v>730</v>
      </c>
      <c r="O18" s="31">
        <v>689</v>
      </c>
      <c r="P18" s="31">
        <v>819</v>
      </c>
      <c r="Q18" s="31">
        <v>794</v>
      </c>
      <c r="R18" s="31">
        <v>891</v>
      </c>
      <c r="S18" s="31">
        <v>872</v>
      </c>
      <c r="T18" s="31">
        <v>644</v>
      </c>
      <c r="U18" s="31">
        <v>557</v>
      </c>
      <c r="V18" s="31">
        <v>455</v>
      </c>
      <c r="W18" s="31">
        <v>341</v>
      </c>
      <c r="X18" s="31">
        <v>188</v>
      </c>
      <c r="Y18" s="31">
        <v>93</v>
      </c>
      <c r="Z18" s="31">
        <v>16</v>
      </c>
      <c r="AA18" s="31">
        <v>2</v>
      </c>
      <c r="AB18" s="31">
        <v>3</v>
      </c>
    </row>
    <row r="19" spans="1:28" ht="16.5" customHeight="1" x14ac:dyDescent="0.15">
      <c r="A19" s="28" t="s">
        <v>110</v>
      </c>
      <c r="B19" s="29" t="s">
        <v>103</v>
      </c>
      <c r="C19" s="29" t="str">
        <f>A19</f>
        <v>厚岸町</v>
      </c>
      <c r="D19" s="29" t="str">
        <f>RIGHT(A19, 1)</f>
        <v>町</v>
      </c>
      <c r="E19" s="30" t="str">
        <f>CONCATENATE(A19, B19)</f>
        <v>厚岸町総数</v>
      </c>
      <c r="F19" s="31">
        <v>10630</v>
      </c>
      <c r="G19" s="31">
        <v>389</v>
      </c>
      <c r="H19" s="31">
        <v>401</v>
      </c>
      <c r="I19" s="31">
        <v>484</v>
      </c>
      <c r="J19" s="31">
        <v>478</v>
      </c>
      <c r="K19" s="31">
        <v>426</v>
      </c>
      <c r="L19" s="31">
        <v>475</v>
      </c>
      <c r="M19" s="31">
        <v>536</v>
      </c>
      <c r="N19" s="31">
        <v>625</v>
      </c>
      <c r="O19" s="31">
        <v>588</v>
      </c>
      <c r="P19" s="31">
        <v>712</v>
      </c>
      <c r="Q19" s="31">
        <v>747</v>
      </c>
      <c r="R19" s="31">
        <v>882</v>
      </c>
      <c r="S19" s="31">
        <v>846</v>
      </c>
      <c r="T19" s="31">
        <v>707</v>
      </c>
      <c r="U19" s="31">
        <v>786</v>
      </c>
      <c r="V19" s="31">
        <v>672</v>
      </c>
      <c r="W19" s="31">
        <v>478</v>
      </c>
      <c r="X19" s="31">
        <v>249</v>
      </c>
      <c r="Y19" s="31">
        <v>120</v>
      </c>
      <c r="Z19" s="31">
        <v>27</v>
      </c>
      <c r="AA19" s="31">
        <v>2</v>
      </c>
      <c r="AB19" s="31" t="s">
        <v>55</v>
      </c>
    </row>
    <row r="20" spans="1:28" ht="16.5" customHeight="1" x14ac:dyDescent="0.15">
      <c r="A20" s="28"/>
      <c r="B20" s="29" t="s">
        <v>104</v>
      </c>
      <c r="C20" s="29" t="str">
        <f>A19</f>
        <v>厚岸町</v>
      </c>
      <c r="D20" s="29" t="str">
        <f>RIGHT(A19, 1)</f>
        <v>町</v>
      </c>
      <c r="E20" s="30" t="str">
        <f>CONCATENATE(A19, B20)</f>
        <v>厚岸町男</v>
      </c>
      <c r="F20" s="31">
        <v>4978</v>
      </c>
      <c r="G20" s="31">
        <v>185</v>
      </c>
      <c r="H20" s="31">
        <v>205</v>
      </c>
      <c r="I20" s="31">
        <v>243</v>
      </c>
      <c r="J20" s="31">
        <v>252</v>
      </c>
      <c r="K20" s="31">
        <v>183</v>
      </c>
      <c r="L20" s="31">
        <v>224</v>
      </c>
      <c r="M20" s="31">
        <v>278</v>
      </c>
      <c r="N20" s="31">
        <v>302</v>
      </c>
      <c r="O20" s="31">
        <v>290</v>
      </c>
      <c r="P20" s="31">
        <v>337</v>
      </c>
      <c r="Q20" s="31">
        <v>378</v>
      </c>
      <c r="R20" s="31">
        <v>433</v>
      </c>
      <c r="S20" s="31">
        <v>401</v>
      </c>
      <c r="T20" s="31">
        <v>299</v>
      </c>
      <c r="U20" s="31">
        <v>342</v>
      </c>
      <c r="V20" s="31">
        <v>317</v>
      </c>
      <c r="W20" s="31">
        <v>201</v>
      </c>
      <c r="X20" s="31">
        <v>69</v>
      </c>
      <c r="Y20" s="31">
        <v>31</v>
      </c>
      <c r="Z20" s="31">
        <v>8</v>
      </c>
      <c r="AA20" s="31" t="s">
        <v>55</v>
      </c>
      <c r="AB20" s="31" t="s">
        <v>55</v>
      </c>
    </row>
    <row r="21" spans="1:28" ht="16.5" customHeight="1" x14ac:dyDescent="0.15">
      <c r="A21" s="28"/>
      <c r="B21" s="29" t="s">
        <v>105</v>
      </c>
      <c r="C21" s="29" t="str">
        <f>A19</f>
        <v>厚岸町</v>
      </c>
      <c r="D21" s="29" t="str">
        <f>RIGHT(A19, 1)</f>
        <v>町</v>
      </c>
      <c r="E21" s="30" t="str">
        <f>CONCATENATE(A19, B21)</f>
        <v>厚岸町女</v>
      </c>
      <c r="F21" s="31">
        <v>5652</v>
      </c>
      <c r="G21" s="31">
        <v>204</v>
      </c>
      <c r="H21" s="31">
        <v>196</v>
      </c>
      <c r="I21" s="31">
        <v>241</v>
      </c>
      <c r="J21" s="31">
        <v>226</v>
      </c>
      <c r="K21" s="31">
        <v>243</v>
      </c>
      <c r="L21" s="31">
        <v>251</v>
      </c>
      <c r="M21" s="31">
        <v>258</v>
      </c>
      <c r="N21" s="31">
        <v>323</v>
      </c>
      <c r="O21" s="31">
        <v>298</v>
      </c>
      <c r="P21" s="31">
        <v>375</v>
      </c>
      <c r="Q21" s="31">
        <v>369</v>
      </c>
      <c r="R21" s="31">
        <v>449</v>
      </c>
      <c r="S21" s="31">
        <v>445</v>
      </c>
      <c r="T21" s="31">
        <v>408</v>
      </c>
      <c r="U21" s="31">
        <v>444</v>
      </c>
      <c r="V21" s="31">
        <v>355</v>
      </c>
      <c r="W21" s="31">
        <v>277</v>
      </c>
      <c r="X21" s="31">
        <v>180</v>
      </c>
      <c r="Y21" s="31">
        <v>89</v>
      </c>
      <c r="Z21" s="31">
        <v>19</v>
      </c>
      <c r="AA21" s="31">
        <v>2</v>
      </c>
      <c r="AB21" s="31" t="s">
        <v>55</v>
      </c>
    </row>
    <row r="22" spans="1:28" ht="16.5" customHeight="1" x14ac:dyDescent="0.15">
      <c r="A22" s="28" t="s">
        <v>111</v>
      </c>
      <c r="B22" s="29" t="s">
        <v>103</v>
      </c>
      <c r="C22" s="29" t="str">
        <f>A22</f>
        <v>浜中町</v>
      </c>
      <c r="D22" s="29" t="str">
        <f>RIGHT(A22, 1)</f>
        <v>町</v>
      </c>
      <c r="E22" s="30" t="str">
        <f>CONCATENATE(A22, B22)</f>
        <v>浜中町総数</v>
      </c>
      <c r="F22" s="31">
        <v>6511</v>
      </c>
      <c r="G22" s="31">
        <v>242</v>
      </c>
      <c r="H22" s="31">
        <v>320</v>
      </c>
      <c r="I22" s="31">
        <v>293</v>
      </c>
      <c r="J22" s="31">
        <v>253</v>
      </c>
      <c r="K22" s="31">
        <v>247</v>
      </c>
      <c r="L22" s="31">
        <v>346</v>
      </c>
      <c r="M22" s="31">
        <v>373</v>
      </c>
      <c r="N22" s="31">
        <v>365</v>
      </c>
      <c r="O22" s="31">
        <v>376</v>
      </c>
      <c r="P22" s="31">
        <v>448</v>
      </c>
      <c r="Q22" s="31">
        <v>483</v>
      </c>
      <c r="R22" s="31">
        <v>579</v>
      </c>
      <c r="S22" s="31">
        <v>500</v>
      </c>
      <c r="T22" s="31">
        <v>398</v>
      </c>
      <c r="U22" s="31">
        <v>378</v>
      </c>
      <c r="V22" s="31">
        <v>356</v>
      </c>
      <c r="W22" s="31">
        <v>305</v>
      </c>
      <c r="X22" s="31">
        <v>168</v>
      </c>
      <c r="Y22" s="31">
        <v>63</v>
      </c>
      <c r="Z22" s="31">
        <v>16</v>
      </c>
      <c r="AA22" s="31">
        <v>2</v>
      </c>
      <c r="AB22" s="31" t="s">
        <v>55</v>
      </c>
    </row>
    <row r="23" spans="1:28" ht="16.5" customHeight="1" x14ac:dyDescent="0.15">
      <c r="A23" s="28"/>
      <c r="B23" s="29" t="s">
        <v>104</v>
      </c>
      <c r="C23" s="29" t="str">
        <f>A22</f>
        <v>浜中町</v>
      </c>
      <c r="D23" s="29" t="str">
        <f>RIGHT(A22, 1)</f>
        <v>町</v>
      </c>
      <c r="E23" s="30" t="str">
        <f>CONCATENATE(A22, B23)</f>
        <v>浜中町男</v>
      </c>
      <c r="F23" s="31">
        <v>3152</v>
      </c>
      <c r="G23" s="31">
        <v>121</v>
      </c>
      <c r="H23" s="31">
        <v>149</v>
      </c>
      <c r="I23" s="31">
        <v>153</v>
      </c>
      <c r="J23" s="31">
        <v>120</v>
      </c>
      <c r="K23" s="31">
        <v>139</v>
      </c>
      <c r="L23" s="31">
        <v>172</v>
      </c>
      <c r="M23" s="31">
        <v>191</v>
      </c>
      <c r="N23" s="31">
        <v>188</v>
      </c>
      <c r="O23" s="31">
        <v>192</v>
      </c>
      <c r="P23" s="31">
        <v>222</v>
      </c>
      <c r="Q23" s="31">
        <v>246</v>
      </c>
      <c r="R23" s="31">
        <v>307</v>
      </c>
      <c r="S23" s="31">
        <v>243</v>
      </c>
      <c r="T23" s="31">
        <v>197</v>
      </c>
      <c r="U23" s="31">
        <v>168</v>
      </c>
      <c r="V23" s="31">
        <v>149</v>
      </c>
      <c r="W23" s="31">
        <v>125</v>
      </c>
      <c r="X23" s="31">
        <v>49</v>
      </c>
      <c r="Y23" s="31">
        <v>16</v>
      </c>
      <c r="Z23" s="31">
        <v>5</v>
      </c>
      <c r="AA23" s="31" t="s">
        <v>55</v>
      </c>
      <c r="AB23" s="31" t="s">
        <v>55</v>
      </c>
    </row>
    <row r="24" spans="1:28" ht="16.5" customHeight="1" x14ac:dyDescent="0.15">
      <c r="A24" s="28"/>
      <c r="B24" s="29" t="s">
        <v>105</v>
      </c>
      <c r="C24" s="29" t="str">
        <f>A22</f>
        <v>浜中町</v>
      </c>
      <c r="D24" s="29" t="str">
        <f>RIGHT(A22, 1)</f>
        <v>町</v>
      </c>
      <c r="E24" s="30" t="str">
        <f>CONCATENATE(A22, B24)</f>
        <v>浜中町女</v>
      </c>
      <c r="F24" s="31">
        <v>3359</v>
      </c>
      <c r="G24" s="31">
        <v>121</v>
      </c>
      <c r="H24" s="31">
        <v>171</v>
      </c>
      <c r="I24" s="31">
        <v>140</v>
      </c>
      <c r="J24" s="31">
        <v>133</v>
      </c>
      <c r="K24" s="31">
        <v>108</v>
      </c>
      <c r="L24" s="31">
        <v>174</v>
      </c>
      <c r="M24" s="31">
        <v>182</v>
      </c>
      <c r="N24" s="31">
        <v>177</v>
      </c>
      <c r="O24" s="31">
        <v>184</v>
      </c>
      <c r="P24" s="31">
        <v>226</v>
      </c>
      <c r="Q24" s="31">
        <v>237</v>
      </c>
      <c r="R24" s="31">
        <v>272</v>
      </c>
      <c r="S24" s="31">
        <v>257</v>
      </c>
      <c r="T24" s="31">
        <v>201</v>
      </c>
      <c r="U24" s="31">
        <v>210</v>
      </c>
      <c r="V24" s="31">
        <v>207</v>
      </c>
      <c r="W24" s="31">
        <v>180</v>
      </c>
      <c r="X24" s="31">
        <v>119</v>
      </c>
      <c r="Y24" s="31">
        <v>47</v>
      </c>
      <c r="Z24" s="31">
        <v>11</v>
      </c>
      <c r="AA24" s="31">
        <v>2</v>
      </c>
      <c r="AB24" s="31" t="s">
        <v>55</v>
      </c>
    </row>
    <row r="25" spans="1:28" ht="16.5" customHeight="1" x14ac:dyDescent="0.15">
      <c r="A25" s="28" t="s">
        <v>112</v>
      </c>
      <c r="B25" s="29" t="s">
        <v>103</v>
      </c>
      <c r="C25" s="29" t="str">
        <f>A25</f>
        <v>標茶町</v>
      </c>
      <c r="D25" s="29" t="str">
        <f>RIGHT(A25, 1)</f>
        <v>町</v>
      </c>
      <c r="E25" s="30" t="str">
        <f>CONCATENATE(A25, B25)</f>
        <v>標茶町総数</v>
      </c>
      <c r="F25" s="31">
        <v>8285</v>
      </c>
      <c r="G25" s="31">
        <v>343</v>
      </c>
      <c r="H25" s="31">
        <v>359</v>
      </c>
      <c r="I25" s="31">
        <v>353</v>
      </c>
      <c r="J25" s="31">
        <v>376</v>
      </c>
      <c r="K25" s="31">
        <v>287</v>
      </c>
      <c r="L25" s="31">
        <v>383</v>
      </c>
      <c r="M25" s="31">
        <v>408</v>
      </c>
      <c r="N25" s="31">
        <v>474</v>
      </c>
      <c r="O25" s="31">
        <v>457</v>
      </c>
      <c r="P25" s="31">
        <v>518</v>
      </c>
      <c r="Q25" s="31">
        <v>642</v>
      </c>
      <c r="R25" s="31">
        <v>693</v>
      </c>
      <c r="S25" s="31">
        <v>646</v>
      </c>
      <c r="T25" s="31">
        <v>543</v>
      </c>
      <c r="U25" s="31">
        <v>538</v>
      </c>
      <c r="V25" s="31">
        <v>507</v>
      </c>
      <c r="W25" s="31">
        <v>404</v>
      </c>
      <c r="X25" s="31">
        <v>224</v>
      </c>
      <c r="Y25" s="31">
        <v>106</v>
      </c>
      <c r="Z25" s="31">
        <v>22</v>
      </c>
      <c r="AA25" s="31">
        <v>2</v>
      </c>
      <c r="AB25" s="31" t="s">
        <v>55</v>
      </c>
    </row>
    <row r="26" spans="1:28" ht="16.5" customHeight="1" x14ac:dyDescent="0.15">
      <c r="A26" s="28"/>
      <c r="B26" s="29" t="s">
        <v>104</v>
      </c>
      <c r="C26" s="29" t="str">
        <f>A25</f>
        <v>標茶町</v>
      </c>
      <c r="D26" s="29" t="str">
        <f>RIGHT(A25, 1)</f>
        <v>町</v>
      </c>
      <c r="E26" s="30" t="str">
        <f>CONCATENATE(A25, B26)</f>
        <v>標茶町男</v>
      </c>
      <c r="F26" s="31">
        <v>3986</v>
      </c>
      <c r="G26" s="31">
        <v>167</v>
      </c>
      <c r="H26" s="31">
        <v>173</v>
      </c>
      <c r="I26" s="31">
        <v>190</v>
      </c>
      <c r="J26" s="31">
        <v>182</v>
      </c>
      <c r="K26" s="31">
        <v>160</v>
      </c>
      <c r="L26" s="31">
        <v>214</v>
      </c>
      <c r="M26" s="31">
        <v>221</v>
      </c>
      <c r="N26" s="31">
        <v>238</v>
      </c>
      <c r="O26" s="31">
        <v>209</v>
      </c>
      <c r="P26" s="31">
        <v>271</v>
      </c>
      <c r="Q26" s="31">
        <v>307</v>
      </c>
      <c r="R26" s="31">
        <v>342</v>
      </c>
      <c r="S26" s="31">
        <v>314</v>
      </c>
      <c r="T26" s="31">
        <v>240</v>
      </c>
      <c r="U26" s="31">
        <v>234</v>
      </c>
      <c r="V26" s="31">
        <v>233</v>
      </c>
      <c r="W26" s="31">
        <v>180</v>
      </c>
      <c r="X26" s="31">
        <v>84</v>
      </c>
      <c r="Y26" s="31">
        <v>22</v>
      </c>
      <c r="Z26" s="31">
        <v>4</v>
      </c>
      <c r="AA26" s="31">
        <v>1</v>
      </c>
      <c r="AB26" s="31" t="s">
        <v>55</v>
      </c>
    </row>
    <row r="27" spans="1:28" ht="16.5" customHeight="1" x14ac:dyDescent="0.15">
      <c r="A27" s="28"/>
      <c r="B27" s="29" t="s">
        <v>105</v>
      </c>
      <c r="C27" s="29" t="str">
        <f>A25</f>
        <v>標茶町</v>
      </c>
      <c r="D27" s="29" t="str">
        <f>RIGHT(A25, 1)</f>
        <v>町</v>
      </c>
      <c r="E27" s="30" t="str">
        <f>CONCATENATE(A25, B27)</f>
        <v>標茶町女</v>
      </c>
      <c r="F27" s="31">
        <v>4299</v>
      </c>
      <c r="G27" s="31">
        <v>176</v>
      </c>
      <c r="H27" s="31">
        <v>186</v>
      </c>
      <c r="I27" s="31">
        <v>163</v>
      </c>
      <c r="J27" s="31">
        <v>194</v>
      </c>
      <c r="K27" s="31">
        <v>127</v>
      </c>
      <c r="L27" s="31">
        <v>169</v>
      </c>
      <c r="M27" s="31">
        <v>187</v>
      </c>
      <c r="N27" s="31">
        <v>236</v>
      </c>
      <c r="O27" s="31">
        <v>248</v>
      </c>
      <c r="P27" s="31">
        <v>247</v>
      </c>
      <c r="Q27" s="31">
        <v>335</v>
      </c>
      <c r="R27" s="31">
        <v>351</v>
      </c>
      <c r="S27" s="31">
        <v>332</v>
      </c>
      <c r="T27" s="31">
        <v>303</v>
      </c>
      <c r="U27" s="31">
        <v>304</v>
      </c>
      <c r="V27" s="31">
        <v>274</v>
      </c>
      <c r="W27" s="31">
        <v>224</v>
      </c>
      <c r="X27" s="31">
        <v>140</v>
      </c>
      <c r="Y27" s="31">
        <v>84</v>
      </c>
      <c r="Z27" s="31">
        <v>18</v>
      </c>
      <c r="AA27" s="31">
        <v>1</v>
      </c>
      <c r="AB27" s="31" t="s">
        <v>55</v>
      </c>
    </row>
    <row r="28" spans="1:28" ht="16.5" customHeight="1" x14ac:dyDescent="0.15">
      <c r="A28" s="28" t="s">
        <v>113</v>
      </c>
      <c r="B28" s="29" t="s">
        <v>103</v>
      </c>
      <c r="C28" s="29" t="str">
        <f>A28</f>
        <v>弟子屈町</v>
      </c>
      <c r="D28" s="29" t="str">
        <f>RIGHT(A28, 1)</f>
        <v>町</v>
      </c>
      <c r="E28" s="30" t="str">
        <f>CONCATENATE(A28, B28)</f>
        <v>弟子屈町総数</v>
      </c>
      <c r="F28" s="31">
        <v>8278</v>
      </c>
      <c r="G28" s="31">
        <v>288</v>
      </c>
      <c r="H28" s="31">
        <v>312</v>
      </c>
      <c r="I28" s="31">
        <v>350</v>
      </c>
      <c r="J28" s="31">
        <v>285</v>
      </c>
      <c r="K28" s="31">
        <v>200</v>
      </c>
      <c r="L28" s="31">
        <v>330</v>
      </c>
      <c r="M28" s="31">
        <v>401</v>
      </c>
      <c r="N28" s="31">
        <v>463</v>
      </c>
      <c r="O28" s="31">
        <v>462</v>
      </c>
      <c r="P28" s="31">
        <v>516</v>
      </c>
      <c r="Q28" s="31">
        <v>579</v>
      </c>
      <c r="R28" s="31">
        <v>718</v>
      </c>
      <c r="S28" s="31">
        <v>777</v>
      </c>
      <c r="T28" s="31">
        <v>703</v>
      </c>
      <c r="U28" s="31">
        <v>603</v>
      </c>
      <c r="V28" s="31">
        <v>544</v>
      </c>
      <c r="W28" s="31">
        <v>369</v>
      </c>
      <c r="X28" s="31">
        <v>237</v>
      </c>
      <c r="Y28" s="31">
        <v>102</v>
      </c>
      <c r="Z28" s="31">
        <v>32</v>
      </c>
      <c r="AA28" s="31">
        <v>4</v>
      </c>
      <c r="AB28" s="31">
        <v>3</v>
      </c>
    </row>
    <row r="29" spans="1:28" ht="16.5" customHeight="1" x14ac:dyDescent="0.15">
      <c r="A29" s="28"/>
      <c r="B29" s="29" t="s">
        <v>104</v>
      </c>
      <c r="C29" s="29" t="str">
        <f>A28</f>
        <v>弟子屈町</v>
      </c>
      <c r="D29" s="29" t="str">
        <f>RIGHT(A28, 1)</f>
        <v>町</v>
      </c>
      <c r="E29" s="30" t="str">
        <f>CONCATENATE(A28, B29)</f>
        <v>弟子屈町男</v>
      </c>
      <c r="F29" s="31">
        <v>3919</v>
      </c>
      <c r="G29" s="31">
        <v>127</v>
      </c>
      <c r="H29" s="31">
        <v>160</v>
      </c>
      <c r="I29" s="31">
        <v>189</v>
      </c>
      <c r="J29" s="31">
        <v>142</v>
      </c>
      <c r="K29" s="31">
        <v>96</v>
      </c>
      <c r="L29" s="31">
        <v>175</v>
      </c>
      <c r="M29" s="31">
        <v>204</v>
      </c>
      <c r="N29" s="31">
        <v>234</v>
      </c>
      <c r="O29" s="31">
        <v>234</v>
      </c>
      <c r="P29" s="31">
        <v>256</v>
      </c>
      <c r="Q29" s="31">
        <v>283</v>
      </c>
      <c r="R29" s="31">
        <v>359</v>
      </c>
      <c r="S29" s="31">
        <v>359</v>
      </c>
      <c r="T29" s="31">
        <v>321</v>
      </c>
      <c r="U29" s="31">
        <v>284</v>
      </c>
      <c r="V29" s="31">
        <v>233</v>
      </c>
      <c r="W29" s="31">
        <v>165</v>
      </c>
      <c r="X29" s="31">
        <v>63</v>
      </c>
      <c r="Y29" s="31">
        <v>28</v>
      </c>
      <c r="Z29" s="31">
        <v>2</v>
      </c>
      <c r="AA29" s="31">
        <v>2</v>
      </c>
      <c r="AB29" s="31">
        <v>3</v>
      </c>
    </row>
    <row r="30" spans="1:28" ht="16.5" customHeight="1" x14ac:dyDescent="0.15">
      <c r="A30" s="28"/>
      <c r="B30" s="29" t="s">
        <v>105</v>
      </c>
      <c r="C30" s="29" t="str">
        <f>A28</f>
        <v>弟子屈町</v>
      </c>
      <c r="D30" s="29" t="str">
        <f>RIGHT(A28, 1)</f>
        <v>町</v>
      </c>
      <c r="E30" s="30" t="str">
        <f>CONCATENATE(A28, B30)</f>
        <v>弟子屈町女</v>
      </c>
      <c r="F30" s="31">
        <v>4359</v>
      </c>
      <c r="G30" s="31">
        <v>161</v>
      </c>
      <c r="H30" s="31">
        <v>152</v>
      </c>
      <c r="I30" s="31">
        <v>161</v>
      </c>
      <c r="J30" s="31">
        <v>143</v>
      </c>
      <c r="K30" s="31">
        <v>104</v>
      </c>
      <c r="L30" s="31">
        <v>155</v>
      </c>
      <c r="M30" s="31">
        <v>197</v>
      </c>
      <c r="N30" s="31">
        <v>229</v>
      </c>
      <c r="O30" s="31">
        <v>228</v>
      </c>
      <c r="P30" s="31">
        <v>260</v>
      </c>
      <c r="Q30" s="31">
        <v>296</v>
      </c>
      <c r="R30" s="31">
        <v>359</v>
      </c>
      <c r="S30" s="31">
        <v>418</v>
      </c>
      <c r="T30" s="31">
        <v>382</v>
      </c>
      <c r="U30" s="31">
        <v>319</v>
      </c>
      <c r="V30" s="31">
        <v>311</v>
      </c>
      <c r="W30" s="31">
        <v>204</v>
      </c>
      <c r="X30" s="31">
        <v>174</v>
      </c>
      <c r="Y30" s="31">
        <v>74</v>
      </c>
      <c r="Z30" s="31">
        <v>30</v>
      </c>
      <c r="AA30" s="31">
        <v>2</v>
      </c>
      <c r="AB30" s="31" t="s">
        <v>55</v>
      </c>
    </row>
    <row r="31" spans="1:28" ht="16.5" customHeight="1" x14ac:dyDescent="0.15">
      <c r="A31" s="28" t="s">
        <v>114</v>
      </c>
      <c r="B31" s="29" t="s">
        <v>103</v>
      </c>
      <c r="C31" s="29" t="str">
        <f>A31</f>
        <v>鶴居村</v>
      </c>
      <c r="D31" s="29" t="str">
        <f>RIGHT(A31, 1)</f>
        <v>村</v>
      </c>
      <c r="E31" s="30" t="str">
        <f>CONCATENATE(A31, B31)</f>
        <v>鶴居村総数</v>
      </c>
      <c r="F31" s="31">
        <v>2627</v>
      </c>
      <c r="G31" s="31">
        <v>109</v>
      </c>
      <c r="H31" s="31">
        <v>119</v>
      </c>
      <c r="I31" s="31">
        <v>136</v>
      </c>
      <c r="J31" s="31">
        <v>97</v>
      </c>
      <c r="K31" s="31">
        <v>58</v>
      </c>
      <c r="L31" s="31">
        <v>105</v>
      </c>
      <c r="M31" s="31">
        <v>130</v>
      </c>
      <c r="N31" s="31">
        <v>175</v>
      </c>
      <c r="O31" s="31">
        <v>149</v>
      </c>
      <c r="P31" s="31">
        <v>148</v>
      </c>
      <c r="Q31" s="31">
        <v>186</v>
      </c>
      <c r="R31" s="31">
        <v>226</v>
      </c>
      <c r="S31" s="31">
        <v>225</v>
      </c>
      <c r="T31" s="31">
        <v>164</v>
      </c>
      <c r="U31" s="31">
        <v>166</v>
      </c>
      <c r="V31" s="31">
        <v>154</v>
      </c>
      <c r="W31" s="31">
        <v>139</v>
      </c>
      <c r="X31" s="31">
        <v>91</v>
      </c>
      <c r="Y31" s="31">
        <v>37</v>
      </c>
      <c r="Z31" s="31">
        <v>11</v>
      </c>
      <c r="AA31" s="31">
        <v>2</v>
      </c>
      <c r="AB31" s="31" t="s">
        <v>55</v>
      </c>
    </row>
    <row r="32" spans="1:28" ht="16.5" customHeight="1" x14ac:dyDescent="0.15">
      <c r="A32" s="28"/>
      <c r="B32" s="29" t="s">
        <v>104</v>
      </c>
      <c r="C32" s="29" t="str">
        <f>A31</f>
        <v>鶴居村</v>
      </c>
      <c r="D32" s="29" t="str">
        <f>RIGHT(A31, 1)</f>
        <v>村</v>
      </c>
      <c r="E32" s="30" t="str">
        <f>CONCATENATE(A31, B32)</f>
        <v>鶴居村男</v>
      </c>
      <c r="F32" s="31">
        <v>1294</v>
      </c>
      <c r="G32" s="31">
        <v>58</v>
      </c>
      <c r="H32" s="31">
        <v>66</v>
      </c>
      <c r="I32" s="31">
        <v>80</v>
      </c>
      <c r="J32" s="31">
        <v>44</v>
      </c>
      <c r="K32" s="31">
        <v>31</v>
      </c>
      <c r="L32" s="31">
        <v>54</v>
      </c>
      <c r="M32" s="31">
        <v>67</v>
      </c>
      <c r="N32" s="31">
        <v>84</v>
      </c>
      <c r="O32" s="31">
        <v>68</v>
      </c>
      <c r="P32" s="31">
        <v>86</v>
      </c>
      <c r="Q32" s="31">
        <v>95</v>
      </c>
      <c r="R32" s="31">
        <v>110</v>
      </c>
      <c r="S32" s="31">
        <v>110</v>
      </c>
      <c r="T32" s="31">
        <v>77</v>
      </c>
      <c r="U32" s="31">
        <v>83</v>
      </c>
      <c r="V32" s="31">
        <v>71</v>
      </c>
      <c r="W32" s="31">
        <v>63</v>
      </c>
      <c r="X32" s="31">
        <v>31</v>
      </c>
      <c r="Y32" s="31">
        <v>10</v>
      </c>
      <c r="Z32" s="31">
        <v>5</v>
      </c>
      <c r="AA32" s="31">
        <v>1</v>
      </c>
      <c r="AB32" s="31" t="s">
        <v>55</v>
      </c>
    </row>
    <row r="33" spans="1:28" ht="16.5" customHeight="1" x14ac:dyDescent="0.15">
      <c r="A33" s="28"/>
      <c r="B33" s="29" t="s">
        <v>105</v>
      </c>
      <c r="C33" s="29" t="str">
        <f>A31</f>
        <v>鶴居村</v>
      </c>
      <c r="D33" s="29" t="str">
        <f>RIGHT(A31, 1)</f>
        <v>村</v>
      </c>
      <c r="E33" s="30" t="str">
        <f>CONCATENATE(A31, B33)</f>
        <v>鶴居村女</v>
      </c>
      <c r="F33" s="31">
        <v>1333</v>
      </c>
      <c r="G33" s="31">
        <v>51</v>
      </c>
      <c r="H33" s="31">
        <v>53</v>
      </c>
      <c r="I33" s="31">
        <v>56</v>
      </c>
      <c r="J33" s="31">
        <v>53</v>
      </c>
      <c r="K33" s="31">
        <v>27</v>
      </c>
      <c r="L33" s="31">
        <v>51</v>
      </c>
      <c r="M33" s="31">
        <v>63</v>
      </c>
      <c r="N33" s="31">
        <v>91</v>
      </c>
      <c r="O33" s="31">
        <v>81</v>
      </c>
      <c r="P33" s="31">
        <v>62</v>
      </c>
      <c r="Q33" s="31">
        <v>91</v>
      </c>
      <c r="R33" s="31">
        <v>116</v>
      </c>
      <c r="S33" s="31">
        <v>115</v>
      </c>
      <c r="T33" s="31">
        <v>87</v>
      </c>
      <c r="U33" s="31">
        <v>83</v>
      </c>
      <c r="V33" s="31">
        <v>83</v>
      </c>
      <c r="W33" s="31">
        <v>76</v>
      </c>
      <c r="X33" s="31">
        <v>60</v>
      </c>
      <c r="Y33" s="31">
        <v>27</v>
      </c>
      <c r="Z33" s="31">
        <v>6</v>
      </c>
      <c r="AA33" s="31">
        <v>1</v>
      </c>
      <c r="AB33" s="31" t="s">
        <v>55</v>
      </c>
    </row>
    <row r="34" spans="1:28" ht="16.5" customHeight="1" x14ac:dyDescent="0.15">
      <c r="A34" s="28" t="s">
        <v>115</v>
      </c>
      <c r="B34" s="29" t="s">
        <v>103</v>
      </c>
      <c r="C34" s="29" t="str">
        <f>A34</f>
        <v>白糠町</v>
      </c>
      <c r="D34" s="29" t="str">
        <f>RIGHT(A34, 1)</f>
        <v>町</v>
      </c>
      <c r="E34" s="30" t="str">
        <f>CONCATENATE(A34, B34)</f>
        <v>白糠町総数</v>
      </c>
      <c r="F34" s="31">
        <v>9294</v>
      </c>
      <c r="G34" s="31">
        <v>289</v>
      </c>
      <c r="H34" s="31">
        <v>325</v>
      </c>
      <c r="I34" s="31">
        <v>420</v>
      </c>
      <c r="J34" s="31">
        <v>416</v>
      </c>
      <c r="K34" s="31">
        <v>286</v>
      </c>
      <c r="L34" s="31">
        <v>417</v>
      </c>
      <c r="M34" s="31">
        <v>397</v>
      </c>
      <c r="N34" s="31">
        <v>486</v>
      </c>
      <c r="O34" s="31">
        <v>544</v>
      </c>
      <c r="P34" s="31">
        <v>539</v>
      </c>
      <c r="Q34" s="31">
        <v>594</v>
      </c>
      <c r="R34" s="31">
        <v>831</v>
      </c>
      <c r="S34" s="31">
        <v>889</v>
      </c>
      <c r="T34" s="31">
        <v>700</v>
      </c>
      <c r="U34" s="31">
        <v>750</v>
      </c>
      <c r="V34" s="31">
        <v>630</v>
      </c>
      <c r="W34" s="31">
        <v>432</v>
      </c>
      <c r="X34" s="31">
        <v>253</v>
      </c>
      <c r="Y34" s="31">
        <v>82</v>
      </c>
      <c r="Z34" s="31">
        <v>11</v>
      </c>
      <c r="AA34" s="31">
        <v>3</v>
      </c>
      <c r="AB34" s="31" t="s">
        <v>55</v>
      </c>
    </row>
    <row r="35" spans="1:28" ht="16.5" customHeight="1" x14ac:dyDescent="0.15">
      <c r="A35" s="28"/>
      <c r="B35" s="29" t="s">
        <v>104</v>
      </c>
      <c r="C35" s="29" t="str">
        <f>A34</f>
        <v>白糠町</v>
      </c>
      <c r="D35" s="29" t="str">
        <f>RIGHT(A34, 1)</f>
        <v>町</v>
      </c>
      <c r="E35" s="30" t="str">
        <f>CONCATENATE(A34, B35)</f>
        <v>白糠町男</v>
      </c>
      <c r="F35" s="31">
        <v>4376</v>
      </c>
      <c r="G35" s="31">
        <v>164</v>
      </c>
      <c r="H35" s="31">
        <v>164</v>
      </c>
      <c r="I35" s="31">
        <v>215</v>
      </c>
      <c r="J35" s="31">
        <v>213</v>
      </c>
      <c r="K35" s="31">
        <v>136</v>
      </c>
      <c r="L35" s="31">
        <v>215</v>
      </c>
      <c r="M35" s="31">
        <v>208</v>
      </c>
      <c r="N35" s="31">
        <v>244</v>
      </c>
      <c r="O35" s="31">
        <v>246</v>
      </c>
      <c r="P35" s="31">
        <v>242</v>
      </c>
      <c r="Q35" s="31">
        <v>298</v>
      </c>
      <c r="R35" s="31">
        <v>411</v>
      </c>
      <c r="S35" s="31">
        <v>420</v>
      </c>
      <c r="T35" s="31">
        <v>303</v>
      </c>
      <c r="U35" s="31">
        <v>329</v>
      </c>
      <c r="V35" s="31">
        <v>286</v>
      </c>
      <c r="W35" s="31">
        <v>168</v>
      </c>
      <c r="X35" s="31">
        <v>84</v>
      </c>
      <c r="Y35" s="31">
        <v>24</v>
      </c>
      <c r="Z35" s="31">
        <v>5</v>
      </c>
      <c r="AA35" s="31">
        <v>1</v>
      </c>
      <c r="AB35" s="31" t="s">
        <v>55</v>
      </c>
    </row>
    <row r="36" spans="1:28" ht="16.5" customHeight="1" x14ac:dyDescent="0.15">
      <c r="A36" s="28"/>
      <c r="B36" s="29" t="s">
        <v>105</v>
      </c>
      <c r="C36" s="29" t="str">
        <f>A34</f>
        <v>白糠町</v>
      </c>
      <c r="D36" s="29" t="str">
        <f>RIGHT(A34, 1)</f>
        <v>町</v>
      </c>
      <c r="E36" s="30" t="str">
        <f>CONCATENATE(A34, B36)</f>
        <v>白糠町女</v>
      </c>
      <c r="F36" s="31">
        <v>4918</v>
      </c>
      <c r="G36" s="31">
        <v>125</v>
      </c>
      <c r="H36" s="31">
        <v>161</v>
      </c>
      <c r="I36" s="31">
        <v>205</v>
      </c>
      <c r="J36" s="31">
        <v>203</v>
      </c>
      <c r="K36" s="31">
        <v>150</v>
      </c>
      <c r="L36" s="31">
        <v>202</v>
      </c>
      <c r="M36" s="31">
        <v>189</v>
      </c>
      <c r="N36" s="31">
        <v>242</v>
      </c>
      <c r="O36" s="31">
        <v>298</v>
      </c>
      <c r="P36" s="31">
        <v>297</v>
      </c>
      <c r="Q36" s="31">
        <v>296</v>
      </c>
      <c r="R36" s="31">
        <v>420</v>
      </c>
      <c r="S36" s="31">
        <v>469</v>
      </c>
      <c r="T36" s="31">
        <v>397</v>
      </c>
      <c r="U36" s="31">
        <v>421</v>
      </c>
      <c r="V36" s="31">
        <v>344</v>
      </c>
      <c r="W36" s="31">
        <v>264</v>
      </c>
      <c r="X36" s="31">
        <v>169</v>
      </c>
      <c r="Y36" s="31">
        <v>58</v>
      </c>
      <c r="Z36" s="31">
        <v>6</v>
      </c>
      <c r="AA36" s="31">
        <v>2</v>
      </c>
      <c r="AB36" s="31" t="s">
        <v>55</v>
      </c>
    </row>
    <row r="37" spans="1:28" ht="16.5" customHeight="1" x14ac:dyDescent="0.15">
      <c r="A37" s="28" t="s">
        <v>59</v>
      </c>
      <c r="B37" s="29" t="s">
        <v>103</v>
      </c>
      <c r="C37" s="29" t="str">
        <f>A37</f>
        <v>根室保健所</v>
      </c>
      <c r="D37" s="29" t="str">
        <f>RIGHT(A37, 1)</f>
        <v>所</v>
      </c>
      <c r="E37" s="30" t="str">
        <f>CONCATENATE(A37, B37)</f>
        <v>根室保健所総数</v>
      </c>
      <c r="F37" s="31">
        <v>29201</v>
      </c>
      <c r="G37" s="31">
        <v>1040</v>
      </c>
      <c r="H37" s="31">
        <v>1219</v>
      </c>
      <c r="I37" s="31">
        <v>1306</v>
      </c>
      <c r="J37" s="31">
        <v>1286</v>
      </c>
      <c r="K37" s="31">
        <v>1233</v>
      </c>
      <c r="L37" s="31">
        <v>1344</v>
      </c>
      <c r="M37" s="31">
        <v>1603</v>
      </c>
      <c r="N37" s="31">
        <v>1877</v>
      </c>
      <c r="O37" s="31">
        <v>1833</v>
      </c>
      <c r="P37" s="31">
        <v>1924</v>
      </c>
      <c r="Q37" s="31">
        <v>1976</v>
      </c>
      <c r="R37" s="31">
        <v>2406</v>
      </c>
      <c r="S37" s="31">
        <v>2417</v>
      </c>
      <c r="T37" s="31">
        <v>2120</v>
      </c>
      <c r="U37" s="31">
        <v>2031</v>
      </c>
      <c r="V37" s="31">
        <v>1602</v>
      </c>
      <c r="W37" s="31">
        <v>1112</v>
      </c>
      <c r="X37" s="31">
        <v>569</v>
      </c>
      <c r="Y37" s="31">
        <v>241</v>
      </c>
      <c r="Z37" s="31">
        <v>46</v>
      </c>
      <c r="AA37" s="31">
        <v>11</v>
      </c>
      <c r="AB37" s="31">
        <v>5</v>
      </c>
    </row>
    <row r="38" spans="1:28" ht="16.5" customHeight="1" x14ac:dyDescent="0.15">
      <c r="A38" s="28"/>
      <c r="B38" s="29" t="s">
        <v>104</v>
      </c>
      <c r="C38" s="29" t="str">
        <f>A37</f>
        <v>根室保健所</v>
      </c>
      <c r="D38" s="29" t="str">
        <f>RIGHT(A37, 1)</f>
        <v>所</v>
      </c>
      <c r="E38" s="30" t="str">
        <f>CONCATENATE(A37, B38)</f>
        <v>根室保健所男</v>
      </c>
      <c r="F38" s="31">
        <v>13883</v>
      </c>
      <c r="G38" s="31">
        <v>560</v>
      </c>
      <c r="H38" s="31">
        <v>626</v>
      </c>
      <c r="I38" s="31">
        <v>652</v>
      </c>
      <c r="J38" s="31">
        <v>640</v>
      </c>
      <c r="K38" s="31">
        <v>595</v>
      </c>
      <c r="L38" s="31">
        <v>694</v>
      </c>
      <c r="M38" s="31">
        <v>856</v>
      </c>
      <c r="N38" s="31">
        <v>982</v>
      </c>
      <c r="O38" s="31">
        <v>916</v>
      </c>
      <c r="P38" s="31">
        <v>944</v>
      </c>
      <c r="Q38" s="31">
        <v>979</v>
      </c>
      <c r="R38" s="31">
        <v>1157</v>
      </c>
      <c r="S38" s="31">
        <v>1127</v>
      </c>
      <c r="T38" s="31">
        <v>916</v>
      </c>
      <c r="U38" s="31">
        <v>873</v>
      </c>
      <c r="V38" s="31">
        <v>716</v>
      </c>
      <c r="W38" s="31">
        <v>417</v>
      </c>
      <c r="X38" s="31">
        <v>159</v>
      </c>
      <c r="Y38" s="31">
        <v>57</v>
      </c>
      <c r="Z38" s="31">
        <v>9</v>
      </c>
      <c r="AA38" s="31">
        <v>3</v>
      </c>
      <c r="AB38" s="31">
        <v>5</v>
      </c>
    </row>
    <row r="39" spans="1:28" ht="16.5" customHeight="1" x14ac:dyDescent="0.15">
      <c r="A39" s="28"/>
      <c r="B39" s="29" t="s">
        <v>105</v>
      </c>
      <c r="C39" s="29" t="str">
        <f>A37</f>
        <v>根室保健所</v>
      </c>
      <c r="D39" s="29" t="str">
        <f>RIGHT(A37, 1)</f>
        <v>所</v>
      </c>
      <c r="E39" s="30" t="str">
        <f>CONCATENATE(A37, B39)</f>
        <v>根室保健所女</v>
      </c>
      <c r="F39" s="31">
        <v>15318</v>
      </c>
      <c r="G39" s="31">
        <v>480</v>
      </c>
      <c r="H39" s="31">
        <v>593</v>
      </c>
      <c r="I39" s="31">
        <v>654</v>
      </c>
      <c r="J39" s="31">
        <v>646</v>
      </c>
      <c r="K39" s="31">
        <v>638</v>
      </c>
      <c r="L39" s="31">
        <v>650</v>
      </c>
      <c r="M39" s="31">
        <v>747</v>
      </c>
      <c r="N39" s="31">
        <v>895</v>
      </c>
      <c r="O39" s="31">
        <v>917</v>
      </c>
      <c r="P39" s="31">
        <v>980</v>
      </c>
      <c r="Q39" s="31">
        <v>997</v>
      </c>
      <c r="R39" s="31">
        <v>1249</v>
      </c>
      <c r="S39" s="31">
        <v>1290</v>
      </c>
      <c r="T39" s="31">
        <v>1204</v>
      </c>
      <c r="U39" s="31">
        <v>1158</v>
      </c>
      <c r="V39" s="31">
        <v>886</v>
      </c>
      <c r="W39" s="31">
        <v>695</v>
      </c>
      <c r="X39" s="31">
        <v>410</v>
      </c>
      <c r="Y39" s="31">
        <v>184</v>
      </c>
      <c r="Z39" s="31">
        <v>37</v>
      </c>
      <c r="AA39" s="31">
        <v>8</v>
      </c>
      <c r="AB39" s="31" t="s">
        <v>55</v>
      </c>
    </row>
    <row r="40" spans="1:28" ht="16.5" customHeight="1" x14ac:dyDescent="0.15">
      <c r="A40" s="28" t="s">
        <v>116</v>
      </c>
      <c r="B40" s="29" t="s">
        <v>103</v>
      </c>
      <c r="C40" s="29" t="str">
        <f>A40</f>
        <v>根室市</v>
      </c>
      <c r="D40" s="29" t="str">
        <f>RIGHT(A40, 1)</f>
        <v>市</v>
      </c>
      <c r="E40" s="30" t="str">
        <f>CONCATENATE(A40, B40)</f>
        <v>根室市総数</v>
      </c>
      <c r="F40" s="31">
        <v>29201</v>
      </c>
      <c r="G40" s="31">
        <v>1040</v>
      </c>
      <c r="H40" s="31">
        <v>1219</v>
      </c>
      <c r="I40" s="31">
        <v>1306</v>
      </c>
      <c r="J40" s="31">
        <v>1286</v>
      </c>
      <c r="K40" s="31">
        <v>1233</v>
      </c>
      <c r="L40" s="31">
        <v>1344</v>
      </c>
      <c r="M40" s="31">
        <v>1603</v>
      </c>
      <c r="N40" s="31">
        <v>1877</v>
      </c>
      <c r="O40" s="31">
        <v>1833</v>
      </c>
      <c r="P40" s="31">
        <v>1924</v>
      </c>
      <c r="Q40" s="31">
        <v>1976</v>
      </c>
      <c r="R40" s="31">
        <v>2406</v>
      </c>
      <c r="S40" s="31">
        <v>2417</v>
      </c>
      <c r="T40" s="31">
        <v>2120</v>
      </c>
      <c r="U40" s="31">
        <v>2031</v>
      </c>
      <c r="V40" s="31">
        <v>1602</v>
      </c>
      <c r="W40" s="31">
        <v>1112</v>
      </c>
      <c r="X40" s="31">
        <v>569</v>
      </c>
      <c r="Y40" s="31">
        <v>241</v>
      </c>
      <c r="Z40" s="31">
        <v>46</v>
      </c>
      <c r="AA40" s="31">
        <v>11</v>
      </c>
      <c r="AB40" s="31">
        <v>5</v>
      </c>
    </row>
    <row r="41" spans="1:28" ht="16.5" customHeight="1" x14ac:dyDescent="0.15">
      <c r="A41" s="28"/>
      <c r="B41" s="29" t="s">
        <v>104</v>
      </c>
      <c r="C41" s="29" t="str">
        <f>A40</f>
        <v>根室市</v>
      </c>
      <c r="D41" s="29" t="str">
        <f>RIGHT(A40, 1)</f>
        <v>市</v>
      </c>
      <c r="E41" s="30" t="str">
        <f>CONCATENATE(A40, B41)</f>
        <v>根室市男</v>
      </c>
      <c r="F41" s="31">
        <v>13883</v>
      </c>
      <c r="G41" s="31">
        <v>560</v>
      </c>
      <c r="H41" s="31">
        <v>626</v>
      </c>
      <c r="I41" s="31">
        <v>652</v>
      </c>
      <c r="J41" s="31">
        <v>640</v>
      </c>
      <c r="K41" s="31">
        <v>595</v>
      </c>
      <c r="L41" s="31">
        <v>694</v>
      </c>
      <c r="M41" s="31">
        <v>856</v>
      </c>
      <c r="N41" s="31">
        <v>982</v>
      </c>
      <c r="O41" s="31">
        <v>916</v>
      </c>
      <c r="P41" s="31">
        <v>944</v>
      </c>
      <c r="Q41" s="31">
        <v>979</v>
      </c>
      <c r="R41" s="31">
        <v>1157</v>
      </c>
      <c r="S41" s="31">
        <v>1127</v>
      </c>
      <c r="T41" s="31">
        <v>916</v>
      </c>
      <c r="U41" s="31">
        <v>873</v>
      </c>
      <c r="V41" s="31">
        <v>716</v>
      </c>
      <c r="W41" s="31">
        <v>417</v>
      </c>
      <c r="X41" s="31">
        <v>159</v>
      </c>
      <c r="Y41" s="31">
        <v>57</v>
      </c>
      <c r="Z41" s="31">
        <v>9</v>
      </c>
      <c r="AA41" s="31">
        <v>3</v>
      </c>
      <c r="AB41" s="31">
        <v>5</v>
      </c>
    </row>
    <row r="42" spans="1:28" x14ac:dyDescent="0.15">
      <c r="A42" s="28"/>
      <c r="B42" s="29" t="s">
        <v>105</v>
      </c>
      <c r="C42" s="29" t="str">
        <f>A40</f>
        <v>根室市</v>
      </c>
      <c r="D42" s="29" t="str">
        <f>RIGHT(A40, 1)</f>
        <v>市</v>
      </c>
      <c r="E42" s="30" t="str">
        <f>CONCATENATE(A40, B42)</f>
        <v>根室市女</v>
      </c>
      <c r="F42" s="31">
        <v>15318</v>
      </c>
      <c r="G42" s="31">
        <v>480</v>
      </c>
      <c r="H42" s="31">
        <v>593</v>
      </c>
      <c r="I42" s="31">
        <v>654</v>
      </c>
      <c r="J42" s="31">
        <v>646</v>
      </c>
      <c r="K42" s="31">
        <v>638</v>
      </c>
      <c r="L42" s="31">
        <v>650</v>
      </c>
      <c r="M42" s="31">
        <v>747</v>
      </c>
      <c r="N42" s="31">
        <v>895</v>
      </c>
      <c r="O42" s="31">
        <v>917</v>
      </c>
      <c r="P42" s="31">
        <v>980</v>
      </c>
      <c r="Q42" s="31">
        <v>997</v>
      </c>
      <c r="R42" s="31">
        <v>1249</v>
      </c>
      <c r="S42" s="31">
        <v>1290</v>
      </c>
      <c r="T42" s="31">
        <v>1204</v>
      </c>
      <c r="U42" s="31">
        <v>1158</v>
      </c>
      <c r="V42" s="31">
        <v>886</v>
      </c>
      <c r="W42" s="31">
        <v>695</v>
      </c>
      <c r="X42" s="31">
        <v>410</v>
      </c>
      <c r="Y42" s="31">
        <v>184</v>
      </c>
      <c r="Z42" s="31">
        <v>37</v>
      </c>
      <c r="AA42" s="31">
        <v>8</v>
      </c>
      <c r="AB42" s="31" t="s">
        <v>55</v>
      </c>
    </row>
    <row r="43" spans="1:28" x14ac:dyDescent="0.15">
      <c r="A43" s="28" t="s">
        <v>62</v>
      </c>
      <c r="B43" s="29" t="s">
        <v>103</v>
      </c>
      <c r="C43" s="29" t="str">
        <f>A43</f>
        <v>中標津保健所</v>
      </c>
      <c r="D43" s="29" t="str">
        <f>RIGHT(A43, 1)</f>
        <v>所</v>
      </c>
      <c r="E43" s="30" t="str">
        <f>CONCATENATE(A43, B43)</f>
        <v>中標津保健所総数</v>
      </c>
      <c r="F43" s="31">
        <v>51368</v>
      </c>
      <c r="G43" s="31">
        <v>2486</v>
      </c>
      <c r="H43" s="31">
        <v>2792</v>
      </c>
      <c r="I43" s="31">
        <v>2613</v>
      </c>
      <c r="J43" s="31">
        <v>2253</v>
      </c>
      <c r="K43" s="31">
        <v>2128</v>
      </c>
      <c r="L43" s="31">
        <v>2889</v>
      </c>
      <c r="M43" s="31">
        <v>3538</v>
      </c>
      <c r="N43" s="31">
        <v>3763</v>
      </c>
      <c r="O43" s="31">
        <v>3345</v>
      </c>
      <c r="P43" s="31">
        <v>3418</v>
      </c>
      <c r="Q43" s="31">
        <v>3538</v>
      </c>
      <c r="R43" s="31">
        <v>4087</v>
      </c>
      <c r="S43" s="31">
        <v>3776</v>
      </c>
      <c r="T43" s="31">
        <v>2866</v>
      </c>
      <c r="U43" s="31">
        <v>2623</v>
      </c>
      <c r="V43" s="31">
        <v>2242</v>
      </c>
      <c r="W43" s="31">
        <v>1605</v>
      </c>
      <c r="X43" s="31">
        <v>921</v>
      </c>
      <c r="Y43" s="31">
        <v>356</v>
      </c>
      <c r="Z43" s="31">
        <v>96</v>
      </c>
      <c r="AA43" s="31">
        <v>17</v>
      </c>
      <c r="AB43" s="31">
        <v>16</v>
      </c>
    </row>
    <row r="44" spans="1:28" x14ac:dyDescent="0.15">
      <c r="A44" s="28"/>
      <c r="B44" s="29" t="s">
        <v>104</v>
      </c>
      <c r="C44" s="29" t="str">
        <f>A43</f>
        <v>中標津保健所</v>
      </c>
      <c r="D44" s="29" t="str">
        <f>RIGHT(A43, 1)</f>
        <v>所</v>
      </c>
      <c r="E44" s="30" t="str">
        <f>CONCATENATE(A43, B44)</f>
        <v>中標津保健所男</v>
      </c>
      <c r="F44" s="31">
        <v>25308</v>
      </c>
      <c r="G44" s="31">
        <v>1300</v>
      </c>
      <c r="H44" s="31">
        <v>1392</v>
      </c>
      <c r="I44" s="31">
        <v>1306</v>
      </c>
      <c r="J44" s="31">
        <v>1151</v>
      </c>
      <c r="K44" s="31">
        <v>1072</v>
      </c>
      <c r="L44" s="31">
        <v>1531</v>
      </c>
      <c r="M44" s="31">
        <v>1827</v>
      </c>
      <c r="N44" s="31">
        <v>1932</v>
      </c>
      <c r="O44" s="31">
        <v>1716</v>
      </c>
      <c r="P44" s="31">
        <v>1754</v>
      </c>
      <c r="Q44" s="31">
        <v>1806</v>
      </c>
      <c r="R44" s="31">
        <v>2020</v>
      </c>
      <c r="S44" s="31">
        <v>1874</v>
      </c>
      <c r="T44" s="31">
        <v>1311</v>
      </c>
      <c r="U44" s="31">
        <v>1160</v>
      </c>
      <c r="V44" s="31">
        <v>1048</v>
      </c>
      <c r="W44" s="31">
        <v>666</v>
      </c>
      <c r="X44" s="31">
        <v>305</v>
      </c>
      <c r="Y44" s="31">
        <v>97</v>
      </c>
      <c r="Z44" s="31">
        <v>23</v>
      </c>
      <c r="AA44" s="31">
        <v>5</v>
      </c>
      <c r="AB44" s="31">
        <v>12</v>
      </c>
    </row>
    <row r="45" spans="1:28" x14ac:dyDescent="0.15">
      <c r="A45" s="28"/>
      <c r="B45" s="29" t="s">
        <v>105</v>
      </c>
      <c r="C45" s="29" t="str">
        <f>A43</f>
        <v>中標津保健所</v>
      </c>
      <c r="D45" s="29" t="str">
        <f>RIGHT(A43, 1)</f>
        <v>所</v>
      </c>
      <c r="E45" s="30" t="str">
        <f>CONCATENATE(A43, B45)</f>
        <v>中標津保健所女</v>
      </c>
      <c r="F45" s="31">
        <v>26060</v>
      </c>
      <c r="G45" s="31">
        <v>1186</v>
      </c>
      <c r="H45" s="31">
        <v>1400</v>
      </c>
      <c r="I45" s="31">
        <v>1307</v>
      </c>
      <c r="J45" s="31">
        <v>1102</v>
      </c>
      <c r="K45" s="31">
        <v>1056</v>
      </c>
      <c r="L45" s="31">
        <v>1358</v>
      </c>
      <c r="M45" s="31">
        <v>1711</v>
      </c>
      <c r="N45" s="31">
        <v>1831</v>
      </c>
      <c r="O45" s="31">
        <v>1629</v>
      </c>
      <c r="P45" s="31">
        <v>1664</v>
      </c>
      <c r="Q45" s="31">
        <v>1732</v>
      </c>
      <c r="R45" s="31">
        <v>2067</v>
      </c>
      <c r="S45" s="31">
        <v>1902</v>
      </c>
      <c r="T45" s="31">
        <v>1555</v>
      </c>
      <c r="U45" s="31">
        <v>1463</v>
      </c>
      <c r="V45" s="31">
        <v>1194</v>
      </c>
      <c r="W45" s="31">
        <v>939</v>
      </c>
      <c r="X45" s="31">
        <v>616</v>
      </c>
      <c r="Y45" s="31">
        <v>259</v>
      </c>
      <c r="Z45" s="31">
        <v>73</v>
      </c>
      <c r="AA45" s="31">
        <v>12</v>
      </c>
      <c r="AB45" s="31">
        <v>4</v>
      </c>
    </row>
    <row r="46" spans="1:28" x14ac:dyDescent="0.15">
      <c r="A46" s="28" t="s">
        <v>117</v>
      </c>
      <c r="B46" s="29" t="s">
        <v>103</v>
      </c>
      <c r="C46" s="29" t="str">
        <f>A46</f>
        <v>別海町</v>
      </c>
      <c r="D46" s="29" t="str">
        <f>RIGHT(A46, 1)</f>
        <v>町</v>
      </c>
      <c r="E46" s="30" t="str">
        <f>CONCATENATE(A46, B46)</f>
        <v>別海町総数</v>
      </c>
      <c r="F46" s="31">
        <v>15855</v>
      </c>
      <c r="G46" s="31">
        <v>837</v>
      </c>
      <c r="H46" s="31">
        <v>898</v>
      </c>
      <c r="I46" s="31">
        <v>776</v>
      </c>
      <c r="J46" s="31">
        <v>614</v>
      </c>
      <c r="K46" s="31">
        <v>750</v>
      </c>
      <c r="L46" s="31">
        <v>897</v>
      </c>
      <c r="M46" s="31">
        <v>1076</v>
      </c>
      <c r="N46" s="31">
        <v>1077</v>
      </c>
      <c r="O46" s="31">
        <v>875</v>
      </c>
      <c r="P46" s="31">
        <v>1007</v>
      </c>
      <c r="Q46" s="31">
        <v>1166</v>
      </c>
      <c r="R46" s="31">
        <v>1330</v>
      </c>
      <c r="S46" s="31">
        <v>1193</v>
      </c>
      <c r="T46" s="31">
        <v>870</v>
      </c>
      <c r="U46" s="31">
        <v>698</v>
      </c>
      <c r="V46" s="31">
        <v>730</v>
      </c>
      <c r="W46" s="31">
        <v>579</v>
      </c>
      <c r="X46" s="31">
        <v>326</v>
      </c>
      <c r="Y46" s="31">
        <v>112</v>
      </c>
      <c r="Z46" s="31">
        <v>34</v>
      </c>
      <c r="AA46" s="31">
        <v>10</v>
      </c>
      <c r="AB46" s="31" t="s">
        <v>55</v>
      </c>
    </row>
    <row r="47" spans="1:28" x14ac:dyDescent="0.15">
      <c r="A47" s="28"/>
      <c r="B47" s="29" t="s">
        <v>104</v>
      </c>
      <c r="C47" s="29" t="str">
        <f>A46</f>
        <v>別海町</v>
      </c>
      <c r="D47" s="29" t="str">
        <f>RIGHT(A46, 1)</f>
        <v>町</v>
      </c>
      <c r="E47" s="30" t="str">
        <f>CONCATENATE(A46, B47)</f>
        <v>別海町男</v>
      </c>
      <c r="F47" s="31">
        <v>7883</v>
      </c>
      <c r="G47" s="31">
        <v>426</v>
      </c>
      <c r="H47" s="31">
        <v>450</v>
      </c>
      <c r="I47" s="31">
        <v>408</v>
      </c>
      <c r="J47" s="31">
        <v>317</v>
      </c>
      <c r="K47" s="31">
        <v>390</v>
      </c>
      <c r="L47" s="31">
        <v>517</v>
      </c>
      <c r="M47" s="31">
        <v>560</v>
      </c>
      <c r="N47" s="31">
        <v>550</v>
      </c>
      <c r="O47" s="31">
        <v>463</v>
      </c>
      <c r="P47" s="31">
        <v>503</v>
      </c>
      <c r="Q47" s="31">
        <v>596</v>
      </c>
      <c r="R47" s="31">
        <v>687</v>
      </c>
      <c r="S47" s="31">
        <v>594</v>
      </c>
      <c r="T47" s="31">
        <v>418</v>
      </c>
      <c r="U47" s="31">
        <v>306</v>
      </c>
      <c r="V47" s="31">
        <v>320</v>
      </c>
      <c r="W47" s="31">
        <v>227</v>
      </c>
      <c r="X47" s="31">
        <v>106</v>
      </c>
      <c r="Y47" s="31">
        <v>30</v>
      </c>
      <c r="Z47" s="31">
        <v>12</v>
      </c>
      <c r="AA47" s="31">
        <v>3</v>
      </c>
      <c r="AB47" s="31" t="s">
        <v>55</v>
      </c>
    </row>
    <row r="48" spans="1:28" x14ac:dyDescent="0.15">
      <c r="A48" s="28"/>
      <c r="B48" s="29" t="s">
        <v>105</v>
      </c>
      <c r="C48" s="29" t="str">
        <f>A46</f>
        <v>別海町</v>
      </c>
      <c r="D48" s="29" t="str">
        <f>RIGHT(A46, 1)</f>
        <v>町</v>
      </c>
      <c r="E48" s="30" t="str">
        <f>CONCATENATE(A46, B48)</f>
        <v>別海町女</v>
      </c>
      <c r="F48" s="31">
        <v>7972</v>
      </c>
      <c r="G48" s="31">
        <v>411</v>
      </c>
      <c r="H48" s="31">
        <v>448</v>
      </c>
      <c r="I48" s="31">
        <v>368</v>
      </c>
      <c r="J48" s="31">
        <v>297</v>
      </c>
      <c r="K48" s="31">
        <v>360</v>
      </c>
      <c r="L48" s="31">
        <v>380</v>
      </c>
      <c r="M48" s="31">
        <v>516</v>
      </c>
      <c r="N48" s="31">
        <v>527</v>
      </c>
      <c r="O48" s="31">
        <v>412</v>
      </c>
      <c r="P48" s="31">
        <v>504</v>
      </c>
      <c r="Q48" s="31">
        <v>570</v>
      </c>
      <c r="R48" s="31">
        <v>643</v>
      </c>
      <c r="S48" s="31">
        <v>599</v>
      </c>
      <c r="T48" s="31">
        <v>452</v>
      </c>
      <c r="U48" s="31">
        <v>392</v>
      </c>
      <c r="V48" s="31">
        <v>410</v>
      </c>
      <c r="W48" s="31">
        <v>352</v>
      </c>
      <c r="X48" s="31">
        <v>220</v>
      </c>
      <c r="Y48" s="31">
        <v>82</v>
      </c>
      <c r="Z48" s="31">
        <v>22</v>
      </c>
      <c r="AA48" s="31">
        <v>7</v>
      </c>
      <c r="AB48" s="31" t="s">
        <v>55</v>
      </c>
    </row>
    <row r="49" spans="1:28" x14ac:dyDescent="0.15">
      <c r="A49" s="28" t="s">
        <v>65</v>
      </c>
      <c r="B49" s="29" t="s">
        <v>103</v>
      </c>
      <c r="C49" s="29" t="str">
        <f>A49</f>
        <v>中標津町</v>
      </c>
      <c r="D49" s="29" t="str">
        <f>RIGHT(A49, 1)</f>
        <v>町</v>
      </c>
      <c r="E49" s="30" t="str">
        <f>CONCATENATE(A49, B49)</f>
        <v>中標津町総数</v>
      </c>
      <c r="F49" s="31">
        <v>23982</v>
      </c>
      <c r="G49" s="31">
        <v>1220</v>
      </c>
      <c r="H49" s="31">
        <v>1339</v>
      </c>
      <c r="I49" s="31">
        <v>1220</v>
      </c>
      <c r="J49" s="31">
        <v>1134</v>
      </c>
      <c r="K49" s="31">
        <v>930</v>
      </c>
      <c r="L49" s="31">
        <v>1423</v>
      </c>
      <c r="M49" s="31">
        <v>1810</v>
      </c>
      <c r="N49" s="31">
        <v>1885</v>
      </c>
      <c r="O49" s="31">
        <v>1695</v>
      </c>
      <c r="P49" s="31">
        <v>1594</v>
      </c>
      <c r="Q49" s="31">
        <v>1572</v>
      </c>
      <c r="R49" s="31">
        <v>1826</v>
      </c>
      <c r="S49" s="31">
        <v>1689</v>
      </c>
      <c r="T49" s="31">
        <v>1286</v>
      </c>
      <c r="U49" s="31">
        <v>1188</v>
      </c>
      <c r="V49" s="31">
        <v>952</v>
      </c>
      <c r="W49" s="31">
        <v>646</v>
      </c>
      <c r="X49" s="31">
        <v>348</v>
      </c>
      <c r="Y49" s="31">
        <v>166</v>
      </c>
      <c r="Z49" s="31">
        <v>37</v>
      </c>
      <c r="AA49" s="31">
        <v>6</v>
      </c>
      <c r="AB49" s="31">
        <v>16</v>
      </c>
    </row>
    <row r="50" spans="1:28" x14ac:dyDescent="0.15">
      <c r="A50" s="28"/>
      <c r="B50" s="29" t="s">
        <v>104</v>
      </c>
      <c r="C50" s="29" t="str">
        <f>A49</f>
        <v>中標津町</v>
      </c>
      <c r="D50" s="29" t="str">
        <f>RIGHT(A49, 1)</f>
        <v>町</v>
      </c>
      <c r="E50" s="30" t="str">
        <f>CONCATENATE(A49, B50)</f>
        <v>中標津町男</v>
      </c>
      <c r="F50" s="31">
        <v>11750</v>
      </c>
      <c r="G50" s="31">
        <v>657</v>
      </c>
      <c r="H50" s="31">
        <v>675</v>
      </c>
      <c r="I50" s="31">
        <v>578</v>
      </c>
      <c r="J50" s="31">
        <v>577</v>
      </c>
      <c r="K50" s="31">
        <v>455</v>
      </c>
      <c r="L50" s="31">
        <v>710</v>
      </c>
      <c r="M50" s="31">
        <v>917</v>
      </c>
      <c r="N50" s="31">
        <v>971</v>
      </c>
      <c r="O50" s="31">
        <v>855</v>
      </c>
      <c r="P50" s="31">
        <v>817</v>
      </c>
      <c r="Q50" s="31">
        <v>783</v>
      </c>
      <c r="R50" s="31">
        <v>859</v>
      </c>
      <c r="S50" s="31">
        <v>844</v>
      </c>
      <c r="T50" s="31">
        <v>583</v>
      </c>
      <c r="U50" s="31">
        <v>540</v>
      </c>
      <c r="V50" s="31">
        <v>464</v>
      </c>
      <c r="W50" s="31">
        <v>280</v>
      </c>
      <c r="X50" s="31">
        <v>122</v>
      </c>
      <c r="Y50" s="31">
        <v>41</v>
      </c>
      <c r="Z50" s="31">
        <v>8</v>
      </c>
      <c r="AA50" s="31">
        <v>2</v>
      </c>
      <c r="AB50" s="31">
        <v>12</v>
      </c>
    </row>
    <row r="51" spans="1:28" x14ac:dyDescent="0.15">
      <c r="A51" s="28"/>
      <c r="B51" s="29" t="s">
        <v>105</v>
      </c>
      <c r="C51" s="29" t="str">
        <f>A49</f>
        <v>中標津町</v>
      </c>
      <c r="D51" s="29" t="str">
        <f>RIGHT(A49, 1)</f>
        <v>町</v>
      </c>
      <c r="E51" s="30" t="str">
        <f>CONCATENATE(A49, B51)</f>
        <v>中標津町女</v>
      </c>
      <c r="F51" s="31">
        <v>12232</v>
      </c>
      <c r="G51" s="31">
        <v>563</v>
      </c>
      <c r="H51" s="31">
        <v>664</v>
      </c>
      <c r="I51" s="31">
        <v>642</v>
      </c>
      <c r="J51" s="31">
        <v>557</v>
      </c>
      <c r="K51" s="31">
        <v>475</v>
      </c>
      <c r="L51" s="31">
        <v>713</v>
      </c>
      <c r="M51" s="31">
        <v>893</v>
      </c>
      <c r="N51" s="31">
        <v>914</v>
      </c>
      <c r="O51" s="31">
        <v>840</v>
      </c>
      <c r="P51" s="31">
        <v>777</v>
      </c>
      <c r="Q51" s="31">
        <v>789</v>
      </c>
      <c r="R51" s="31">
        <v>967</v>
      </c>
      <c r="S51" s="31">
        <v>845</v>
      </c>
      <c r="T51" s="31">
        <v>703</v>
      </c>
      <c r="U51" s="31">
        <v>648</v>
      </c>
      <c r="V51" s="31">
        <v>488</v>
      </c>
      <c r="W51" s="31">
        <v>366</v>
      </c>
      <c r="X51" s="31">
        <v>226</v>
      </c>
      <c r="Y51" s="31">
        <v>125</v>
      </c>
      <c r="Z51" s="31">
        <v>29</v>
      </c>
      <c r="AA51" s="31">
        <v>4</v>
      </c>
      <c r="AB51" s="31">
        <v>4</v>
      </c>
    </row>
    <row r="52" spans="1:28" x14ac:dyDescent="0.15">
      <c r="A52" s="28" t="s">
        <v>66</v>
      </c>
      <c r="B52" s="29" t="s">
        <v>103</v>
      </c>
      <c r="C52" s="29" t="str">
        <f>A52</f>
        <v>標津町</v>
      </c>
      <c r="D52" s="29" t="str">
        <f>RIGHT(A52, 1)</f>
        <v>町</v>
      </c>
      <c r="E52" s="30" t="str">
        <f>CONCATENATE(A52, B52)</f>
        <v>標津町総数</v>
      </c>
      <c r="F52" s="31">
        <v>5646</v>
      </c>
      <c r="G52" s="31">
        <v>218</v>
      </c>
      <c r="H52" s="31">
        <v>267</v>
      </c>
      <c r="I52" s="31">
        <v>330</v>
      </c>
      <c r="J52" s="31">
        <v>225</v>
      </c>
      <c r="K52" s="31">
        <v>194</v>
      </c>
      <c r="L52" s="31">
        <v>259</v>
      </c>
      <c r="M52" s="31">
        <v>344</v>
      </c>
      <c r="N52" s="31">
        <v>402</v>
      </c>
      <c r="O52" s="31">
        <v>358</v>
      </c>
      <c r="P52" s="31">
        <v>364</v>
      </c>
      <c r="Q52" s="31">
        <v>374</v>
      </c>
      <c r="R52" s="31">
        <v>447</v>
      </c>
      <c r="S52" s="31">
        <v>480</v>
      </c>
      <c r="T52" s="31">
        <v>363</v>
      </c>
      <c r="U52" s="31">
        <v>356</v>
      </c>
      <c r="V52" s="31">
        <v>276</v>
      </c>
      <c r="W52" s="31">
        <v>199</v>
      </c>
      <c r="X52" s="31">
        <v>127</v>
      </c>
      <c r="Y52" s="31">
        <v>46</v>
      </c>
      <c r="Z52" s="31">
        <v>16</v>
      </c>
      <c r="AA52" s="31">
        <v>1</v>
      </c>
      <c r="AB52" s="31" t="s">
        <v>55</v>
      </c>
    </row>
    <row r="53" spans="1:28" x14ac:dyDescent="0.15">
      <c r="A53" s="28"/>
      <c r="B53" s="29" t="s">
        <v>104</v>
      </c>
      <c r="C53" s="29" t="str">
        <f>A52</f>
        <v>標津町</v>
      </c>
      <c r="D53" s="29" t="str">
        <f>RIGHT(A52, 1)</f>
        <v>町</v>
      </c>
      <c r="E53" s="30" t="str">
        <f>CONCATENATE(A52, B53)</f>
        <v>標津町男</v>
      </c>
      <c r="F53" s="31">
        <v>2744</v>
      </c>
      <c r="G53" s="31">
        <v>110</v>
      </c>
      <c r="H53" s="31">
        <v>120</v>
      </c>
      <c r="I53" s="31">
        <v>176</v>
      </c>
      <c r="J53" s="31">
        <v>113</v>
      </c>
      <c r="K53" s="31">
        <v>89</v>
      </c>
      <c r="L53" s="31">
        <v>129</v>
      </c>
      <c r="M53" s="31">
        <v>182</v>
      </c>
      <c r="N53" s="31">
        <v>207</v>
      </c>
      <c r="O53" s="31">
        <v>188</v>
      </c>
      <c r="P53" s="31">
        <v>192</v>
      </c>
      <c r="Q53" s="31">
        <v>193</v>
      </c>
      <c r="R53" s="31">
        <v>224</v>
      </c>
      <c r="S53" s="31">
        <v>231</v>
      </c>
      <c r="T53" s="31">
        <v>166</v>
      </c>
      <c r="U53" s="31">
        <v>155</v>
      </c>
      <c r="V53" s="31">
        <v>138</v>
      </c>
      <c r="W53" s="31">
        <v>79</v>
      </c>
      <c r="X53" s="31">
        <v>34</v>
      </c>
      <c r="Y53" s="31">
        <v>15</v>
      </c>
      <c r="Z53" s="31">
        <v>3</v>
      </c>
      <c r="AA53" s="31" t="s">
        <v>55</v>
      </c>
      <c r="AB53" s="31" t="s">
        <v>55</v>
      </c>
    </row>
    <row r="54" spans="1:28" x14ac:dyDescent="0.15">
      <c r="A54" s="28"/>
      <c r="B54" s="29" t="s">
        <v>105</v>
      </c>
      <c r="C54" s="29" t="str">
        <f>A52</f>
        <v>標津町</v>
      </c>
      <c r="D54" s="29" t="str">
        <f>RIGHT(A52, 1)</f>
        <v>町</v>
      </c>
      <c r="E54" s="30" t="str">
        <f>CONCATENATE(A52, B54)</f>
        <v>標津町女</v>
      </c>
      <c r="F54" s="31">
        <v>2902</v>
      </c>
      <c r="G54" s="31">
        <v>108</v>
      </c>
      <c r="H54" s="31">
        <v>147</v>
      </c>
      <c r="I54" s="31">
        <v>154</v>
      </c>
      <c r="J54" s="31">
        <v>112</v>
      </c>
      <c r="K54" s="31">
        <v>105</v>
      </c>
      <c r="L54" s="31">
        <v>130</v>
      </c>
      <c r="M54" s="31">
        <v>162</v>
      </c>
      <c r="N54" s="31">
        <v>195</v>
      </c>
      <c r="O54" s="31">
        <v>170</v>
      </c>
      <c r="P54" s="31">
        <v>172</v>
      </c>
      <c r="Q54" s="31">
        <v>181</v>
      </c>
      <c r="R54" s="31">
        <v>223</v>
      </c>
      <c r="S54" s="31">
        <v>249</v>
      </c>
      <c r="T54" s="31">
        <v>197</v>
      </c>
      <c r="U54" s="31">
        <v>201</v>
      </c>
      <c r="V54" s="31">
        <v>138</v>
      </c>
      <c r="W54" s="31">
        <v>120</v>
      </c>
      <c r="X54" s="31">
        <v>93</v>
      </c>
      <c r="Y54" s="31">
        <v>31</v>
      </c>
      <c r="Z54" s="31">
        <v>13</v>
      </c>
      <c r="AA54" s="31">
        <v>1</v>
      </c>
      <c r="AB54" s="31" t="s">
        <v>55</v>
      </c>
    </row>
    <row r="55" spans="1:28" x14ac:dyDescent="0.15">
      <c r="A55" s="28" t="s">
        <v>67</v>
      </c>
      <c r="B55" s="29" t="s">
        <v>103</v>
      </c>
      <c r="C55" s="29" t="str">
        <f>A55</f>
        <v>羅臼町</v>
      </c>
      <c r="D55" s="29" t="str">
        <f>RIGHT(A55, 1)</f>
        <v>町</v>
      </c>
      <c r="E55" s="30" t="str">
        <f>CONCATENATE(A55, B55)</f>
        <v>羅臼町総数</v>
      </c>
      <c r="F55" s="31">
        <v>5885</v>
      </c>
      <c r="G55" s="31">
        <v>211</v>
      </c>
      <c r="H55" s="31">
        <v>288</v>
      </c>
      <c r="I55" s="31">
        <v>287</v>
      </c>
      <c r="J55" s="31">
        <v>280</v>
      </c>
      <c r="K55" s="31">
        <v>254</v>
      </c>
      <c r="L55" s="31">
        <v>310</v>
      </c>
      <c r="M55" s="31">
        <v>308</v>
      </c>
      <c r="N55" s="31">
        <v>399</v>
      </c>
      <c r="O55" s="31">
        <v>417</v>
      </c>
      <c r="P55" s="31">
        <v>453</v>
      </c>
      <c r="Q55" s="31">
        <v>426</v>
      </c>
      <c r="R55" s="31">
        <v>484</v>
      </c>
      <c r="S55" s="31">
        <v>414</v>
      </c>
      <c r="T55" s="31">
        <v>347</v>
      </c>
      <c r="U55" s="31">
        <v>381</v>
      </c>
      <c r="V55" s="31">
        <v>284</v>
      </c>
      <c r="W55" s="31">
        <v>181</v>
      </c>
      <c r="X55" s="31">
        <v>120</v>
      </c>
      <c r="Y55" s="31">
        <v>32</v>
      </c>
      <c r="Z55" s="31">
        <v>9</v>
      </c>
      <c r="AA55" s="31" t="s">
        <v>55</v>
      </c>
      <c r="AB55" s="31" t="s">
        <v>55</v>
      </c>
    </row>
    <row r="56" spans="1:28" x14ac:dyDescent="0.15">
      <c r="A56" s="28"/>
      <c r="B56" s="29" t="s">
        <v>104</v>
      </c>
      <c r="C56" s="29" t="str">
        <f>A55</f>
        <v>羅臼町</v>
      </c>
      <c r="D56" s="29" t="str">
        <f>RIGHT(A55, 1)</f>
        <v>町</v>
      </c>
      <c r="E56" s="30" t="str">
        <f>CONCATENATE(A55, B56)</f>
        <v>羅臼町男</v>
      </c>
      <c r="F56" s="31">
        <v>2931</v>
      </c>
      <c r="G56" s="31">
        <v>107</v>
      </c>
      <c r="H56" s="31">
        <v>147</v>
      </c>
      <c r="I56" s="31">
        <v>144</v>
      </c>
      <c r="J56" s="31">
        <v>144</v>
      </c>
      <c r="K56" s="31">
        <v>138</v>
      </c>
      <c r="L56" s="31">
        <v>175</v>
      </c>
      <c r="M56" s="31">
        <v>168</v>
      </c>
      <c r="N56" s="31">
        <v>204</v>
      </c>
      <c r="O56" s="31">
        <v>210</v>
      </c>
      <c r="P56" s="31">
        <v>242</v>
      </c>
      <c r="Q56" s="31">
        <v>234</v>
      </c>
      <c r="R56" s="31">
        <v>250</v>
      </c>
      <c r="S56" s="31">
        <v>205</v>
      </c>
      <c r="T56" s="31">
        <v>144</v>
      </c>
      <c r="U56" s="31">
        <v>159</v>
      </c>
      <c r="V56" s="31">
        <v>126</v>
      </c>
      <c r="W56" s="31">
        <v>80</v>
      </c>
      <c r="X56" s="31">
        <v>43</v>
      </c>
      <c r="Y56" s="31">
        <v>11</v>
      </c>
      <c r="Z56" s="31" t="s">
        <v>55</v>
      </c>
      <c r="AA56" s="31" t="s">
        <v>55</v>
      </c>
      <c r="AB56" s="31" t="s">
        <v>55</v>
      </c>
    </row>
    <row r="57" spans="1:28" x14ac:dyDescent="0.15">
      <c r="A57" s="28"/>
      <c r="B57" s="29" t="s">
        <v>105</v>
      </c>
      <c r="C57" s="29" t="str">
        <f>A55</f>
        <v>羅臼町</v>
      </c>
      <c r="D57" s="29" t="str">
        <f>RIGHT(A55, 1)</f>
        <v>町</v>
      </c>
      <c r="E57" s="30" t="str">
        <f>CONCATENATE(A55, B57)</f>
        <v>羅臼町女</v>
      </c>
      <c r="F57" s="31">
        <v>2954</v>
      </c>
      <c r="G57" s="31">
        <v>104</v>
      </c>
      <c r="H57" s="31">
        <v>141</v>
      </c>
      <c r="I57" s="31">
        <v>143</v>
      </c>
      <c r="J57" s="31">
        <v>136</v>
      </c>
      <c r="K57" s="31">
        <v>116</v>
      </c>
      <c r="L57" s="31">
        <v>135</v>
      </c>
      <c r="M57" s="31">
        <v>140</v>
      </c>
      <c r="N57" s="31">
        <v>195</v>
      </c>
      <c r="O57" s="31">
        <v>207</v>
      </c>
      <c r="P57" s="31">
        <v>211</v>
      </c>
      <c r="Q57" s="31">
        <v>192</v>
      </c>
      <c r="R57" s="31">
        <v>234</v>
      </c>
      <c r="S57" s="31">
        <v>209</v>
      </c>
      <c r="T57" s="31">
        <v>203</v>
      </c>
      <c r="U57" s="31">
        <v>222</v>
      </c>
      <c r="V57" s="31">
        <v>158</v>
      </c>
      <c r="W57" s="31">
        <v>101</v>
      </c>
      <c r="X57" s="31">
        <v>77</v>
      </c>
      <c r="Y57" s="31">
        <v>21</v>
      </c>
      <c r="Z57" s="31">
        <v>9</v>
      </c>
      <c r="AA57" s="31" t="s">
        <v>55</v>
      </c>
      <c r="AB57" s="31" t="s">
        <v>55</v>
      </c>
    </row>
    <row r="58" spans="1:28" x14ac:dyDescent="0.15">
      <c r="A58" s="4" t="s">
        <v>68</v>
      </c>
      <c r="B58" s="1" t="s">
        <v>69</v>
      </c>
    </row>
  </sheetData>
  <mergeCells count="2">
    <mergeCell ref="A2:B2"/>
    <mergeCell ref="A3:B3"/>
  </mergeCells>
  <phoneticPr fontId="5"/>
  <conditionalFormatting sqref="A4:AB4">
    <cfRule type="expression" dxfId="215" priority="213" stopIfTrue="1">
      <formula>OR($D4="国", $D4="道")</formula>
    </cfRule>
    <cfRule type="expression" dxfId="214" priority="214" stopIfTrue="1">
      <formula>OR($D4="所", $D4="圏", $D4="局")</formula>
    </cfRule>
    <cfRule type="expression" dxfId="213" priority="215" stopIfTrue="1">
      <formula>OR($C4="札幌市", $C4="小樽市", $C4="函館市", $C4="旭川市")</formula>
    </cfRule>
    <cfRule type="expression" dxfId="212" priority="216" stopIfTrue="1">
      <formula>OR($D4="市", $D4="町", $D4="村")</formula>
    </cfRule>
  </conditionalFormatting>
  <conditionalFormatting sqref="A5:AB5">
    <cfRule type="expression" dxfId="211" priority="209" stopIfTrue="1">
      <formula>OR($D5="国", $D5="道")</formula>
    </cfRule>
    <cfRule type="expression" dxfId="210" priority="210" stopIfTrue="1">
      <formula>OR($D5="所", $D5="圏", $D5="局")</formula>
    </cfRule>
    <cfRule type="expression" dxfId="209" priority="211" stopIfTrue="1">
      <formula>OR($C5="札幌市", $C5="小樽市", $C5="函館市", $C5="旭川市")</formula>
    </cfRule>
    <cfRule type="expression" dxfId="208" priority="212" stopIfTrue="1">
      <formula>OR($D5="市", $D5="町", $D5="村")</formula>
    </cfRule>
  </conditionalFormatting>
  <conditionalFormatting sqref="A6:AB6">
    <cfRule type="expression" dxfId="207" priority="205" stopIfTrue="1">
      <formula>OR($D6="国", $D6="道")</formula>
    </cfRule>
    <cfRule type="expression" dxfId="206" priority="206" stopIfTrue="1">
      <formula>OR($D6="所", $D6="圏", $D6="局")</formula>
    </cfRule>
    <cfRule type="expression" dxfId="205" priority="207" stopIfTrue="1">
      <formula>OR($C6="札幌市", $C6="小樽市", $C6="函館市", $C6="旭川市")</formula>
    </cfRule>
    <cfRule type="expression" dxfId="204" priority="208" stopIfTrue="1">
      <formula>OR($D6="市", $D6="町", $D6="村")</formula>
    </cfRule>
  </conditionalFormatting>
  <conditionalFormatting sqref="A7:AB7">
    <cfRule type="expression" dxfId="203" priority="201" stopIfTrue="1">
      <formula>OR($D7="国", $D7="道")</formula>
    </cfRule>
    <cfRule type="expression" dxfId="202" priority="202" stopIfTrue="1">
      <formula>OR($D7="所", $D7="圏", $D7="局")</formula>
    </cfRule>
    <cfRule type="expression" dxfId="201" priority="203" stopIfTrue="1">
      <formula>OR($C7="札幌市", $C7="小樽市", $C7="函館市", $C7="旭川市")</formula>
    </cfRule>
    <cfRule type="expression" dxfId="200" priority="204" stopIfTrue="1">
      <formula>OR($D7="市", $D7="町", $D7="村")</formula>
    </cfRule>
  </conditionalFormatting>
  <conditionalFormatting sqref="A8:AB8">
    <cfRule type="expression" dxfId="199" priority="197" stopIfTrue="1">
      <formula>OR($D8="国", $D8="道")</formula>
    </cfRule>
    <cfRule type="expression" dxfId="198" priority="198" stopIfTrue="1">
      <formula>OR($D8="所", $D8="圏", $D8="局")</formula>
    </cfRule>
    <cfRule type="expression" dxfId="197" priority="199" stopIfTrue="1">
      <formula>OR($C8="札幌市", $C8="小樽市", $C8="函館市", $C8="旭川市")</formula>
    </cfRule>
    <cfRule type="expression" dxfId="196" priority="200" stopIfTrue="1">
      <formula>OR($D8="市", $D8="町", $D8="村")</formula>
    </cfRule>
  </conditionalFormatting>
  <conditionalFormatting sqref="A9:AB9">
    <cfRule type="expression" dxfId="195" priority="193" stopIfTrue="1">
      <formula>OR($D9="国", $D9="道")</formula>
    </cfRule>
    <cfRule type="expression" dxfId="194" priority="194" stopIfTrue="1">
      <formula>OR($D9="所", $D9="圏", $D9="局")</formula>
    </cfRule>
    <cfRule type="expression" dxfId="193" priority="195" stopIfTrue="1">
      <formula>OR($C9="札幌市", $C9="小樽市", $C9="函館市", $C9="旭川市")</formula>
    </cfRule>
    <cfRule type="expression" dxfId="192" priority="196" stopIfTrue="1">
      <formula>OR($D9="市", $D9="町", $D9="村")</formula>
    </cfRule>
  </conditionalFormatting>
  <conditionalFormatting sqref="A10:AB10">
    <cfRule type="expression" dxfId="191" priority="189" stopIfTrue="1">
      <formula>OR($D10="国", $D10="道")</formula>
    </cfRule>
    <cfRule type="expression" dxfId="190" priority="190" stopIfTrue="1">
      <formula>OR($D10="所", $D10="圏", $D10="局")</formula>
    </cfRule>
    <cfRule type="expression" dxfId="189" priority="191" stopIfTrue="1">
      <formula>OR($C10="札幌市", $C10="小樽市", $C10="函館市", $C10="旭川市")</formula>
    </cfRule>
    <cfRule type="expression" dxfId="188" priority="192" stopIfTrue="1">
      <formula>OR($D10="市", $D10="町", $D10="村")</formula>
    </cfRule>
  </conditionalFormatting>
  <conditionalFormatting sqref="A11:AB11">
    <cfRule type="expression" dxfId="187" priority="185" stopIfTrue="1">
      <formula>OR($D11="国", $D11="道")</formula>
    </cfRule>
    <cfRule type="expression" dxfId="186" priority="186" stopIfTrue="1">
      <formula>OR($D11="所", $D11="圏", $D11="局")</formula>
    </cfRule>
    <cfRule type="expression" dxfId="185" priority="187" stopIfTrue="1">
      <formula>OR($C11="札幌市", $C11="小樽市", $C11="函館市", $C11="旭川市")</formula>
    </cfRule>
    <cfRule type="expression" dxfId="184" priority="188" stopIfTrue="1">
      <formula>OR($D11="市", $D11="町", $D11="村")</formula>
    </cfRule>
  </conditionalFormatting>
  <conditionalFormatting sqref="A12:AB12">
    <cfRule type="expression" dxfId="183" priority="181" stopIfTrue="1">
      <formula>OR($D12="国", $D12="道")</formula>
    </cfRule>
    <cfRule type="expression" dxfId="182" priority="182" stopIfTrue="1">
      <formula>OR($D12="所", $D12="圏", $D12="局")</formula>
    </cfRule>
    <cfRule type="expression" dxfId="181" priority="183" stopIfTrue="1">
      <formula>OR($C12="札幌市", $C12="小樽市", $C12="函館市", $C12="旭川市")</formula>
    </cfRule>
    <cfRule type="expression" dxfId="180" priority="184" stopIfTrue="1">
      <formula>OR($D12="市", $D12="町", $D12="村")</formula>
    </cfRule>
  </conditionalFormatting>
  <conditionalFormatting sqref="A13:AB13">
    <cfRule type="expression" dxfId="179" priority="177" stopIfTrue="1">
      <formula>OR($D13="国", $D13="道")</formula>
    </cfRule>
    <cfRule type="expression" dxfId="178" priority="178" stopIfTrue="1">
      <formula>OR($D13="所", $D13="圏", $D13="局")</formula>
    </cfRule>
    <cfRule type="expression" dxfId="177" priority="179" stopIfTrue="1">
      <formula>OR($C13="札幌市", $C13="小樽市", $C13="函館市", $C13="旭川市")</formula>
    </cfRule>
    <cfRule type="expression" dxfId="176" priority="180" stopIfTrue="1">
      <formula>OR($D13="市", $D13="町", $D13="村")</formula>
    </cfRule>
  </conditionalFormatting>
  <conditionalFormatting sqref="A14:AB14">
    <cfRule type="expression" dxfId="175" priority="173" stopIfTrue="1">
      <formula>OR($D14="国", $D14="道")</formula>
    </cfRule>
    <cfRule type="expression" dxfId="174" priority="174" stopIfTrue="1">
      <formula>OR($D14="所", $D14="圏", $D14="局")</formula>
    </cfRule>
    <cfRule type="expression" dxfId="173" priority="175" stopIfTrue="1">
      <formula>OR($C14="札幌市", $C14="小樽市", $C14="函館市", $C14="旭川市")</formula>
    </cfRule>
    <cfRule type="expression" dxfId="172" priority="176" stopIfTrue="1">
      <formula>OR($D14="市", $D14="町", $D14="村")</formula>
    </cfRule>
  </conditionalFormatting>
  <conditionalFormatting sqref="A15:AB15">
    <cfRule type="expression" dxfId="171" priority="169" stopIfTrue="1">
      <formula>OR($D15="国", $D15="道")</formula>
    </cfRule>
    <cfRule type="expression" dxfId="170" priority="170" stopIfTrue="1">
      <formula>OR($D15="所", $D15="圏", $D15="局")</formula>
    </cfRule>
    <cfRule type="expression" dxfId="169" priority="171" stopIfTrue="1">
      <formula>OR($C15="札幌市", $C15="小樽市", $C15="函館市", $C15="旭川市")</formula>
    </cfRule>
    <cfRule type="expression" dxfId="168" priority="172" stopIfTrue="1">
      <formula>OR($D15="市", $D15="町", $D15="村")</formula>
    </cfRule>
  </conditionalFormatting>
  <conditionalFormatting sqref="A16:AB16">
    <cfRule type="expression" dxfId="167" priority="165" stopIfTrue="1">
      <formula>OR($D16="国", $D16="道")</formula>
    </cfRule>
    <cfRule type="expression" dxfId="166" priority="166" stopIfTrue="1">
      <formula>OR($D16="所", $D16="圏", $D16="局")</formula>
    </cfRule>
    <cfRule type="expression" dxfId="165" priority="167" stopIfTrue="1">
      <formula>OR($C16="札幌市", $C16="小樽市", $C16="函館市", $C16="旭川市")</formula>
    </cfRule>
    <cfRule type="expression" dxfId="164" priority="168" stopIfTrue="1">
      <formula>OR($D16="市", $D16="町", $D16="村")</formula>
    </cfRule>
  </conditionalFormatting>
  <conditionalFormatting sqref="A17:AB17">
    <cfRule type="expression" dxfId="163" priority="161" stopIfTrue="1">
      <formula>OR($D17="国", $D17="道")</formula>
    </cfRule>
    <cfRule type="expression" dxfId="162" priority="162" stopIfTrue="1">
      <formula>OR($D17="所", $D17="圏", $D17="局")</formula>
    </cfRule>
    <cfRule type="expression" dxfId="161" priority="163" stopIfTrue="1">
      <formula>OR($C17="札幌市", $C17="小樽市", $C17="函館市", $C17="旭川市")</formula>
    </cfRule>
    <cfRule type="expression" dxfId="160" priority="164" stopIfTrue="1">
      <formula>OR($D17="市", $D17="町", $D17="村")</formula>
    </cfRule>
  </conditionalFormatting>
  <conditionalFormatting sqref="A18:AB18">
    <cfRule type="expression" dxfId="159" priority="157" stopIfTrue="1">
      <formula>OR($D18="国", $D18="道")</formula>
    </cfRule>
    <cfRule type="expression" dxfId="158" priority="158" stopIfTrue="1">
      <formula>OR($D18="所", $D18="圏", $D18="局")</formula>
    </cfRule>
    <cfRule type="expression" dxfId="157" priority="159" stopIfTrue="1">
      <formula>OR($C18="札幌市", $C18="小樽市", $C18="函館市", $C18="旭川市")</formula>
    </cfRule>
    <cfRule type="expression" dxfId="156" priority="160" stopIfTrue="1">
      <formula>OR($D18="市", $D18="町", $D18="村")</formula>
    </cfRule>
  </conditionalFormatting>
  <conditionalFormatting sqref="A19:AB19">
    <cfRule type="expression" dxfId="155" priority="153" stopIfTrue="1">
      <formula>OR($D19="国", $D19="道")</formula>
    </cfRule>
    <cfRule type="expression" dxfId="154" priority="154" stopIfTrue="1">
      <formula>OR($D19="所", $D19="圏", $D19="局")</formula>
    </cfRule>
    <cfRule type="expression" dxfId="153" priority="155" stopIfTrue="1">
      <formula>OR($C19="札幌市", $C19="小樽市", $C19="函館市", $C19="旭川市")</formula>
    </cfRule>
    <cfRule type="expression" dxfId="152" priority="156" stopIfTrue="1">
      <formula>OR($D19="市", $D19="町", $D19="村")</formula>
    </cfRule>
  </conditionalFormatting>
  <conditionalFormatting sqref="A20:AB20">
    <cfRule type="expression" dxfId="151" priority="149" stopIfTrue="1">
      <formula>OR($D20="国", $D20="道")</formula>
    </cfRule>
    <cfRule type="expression" dxfId="150" priority="150" stopIfTrue="1">
      <formula>OR($D20="所", $D20="圏", $D20="局")</formula>
    </cfRule>
    <cfRule type="expression" dxfId="149" priority="151" stopIfTrue="1">
      <formula>OR($C20="札幌市", $C20="小樽市", $C20="函館市", $C20="旭川市")</formula>
    </cfRule>
    <cfRule type="expression" dxfId="148" priority="152" stopIfTrue="1">
      <formula>OR($D20="市", $D20="町", $D20="村")</formula>
    </cfRule>
  </conditionalFormatting>
  <conditionalFormatting sqref="A21:AB21">
    <cfRule type="expression" dxfId="147" priority="145" stopIfTrue="1">
      <formula>OR($D21="国", $D21="道")</formula>
    </cfRule>
    <cfRule type="expression" dxfId="146" priority="146" stopIfTrue="1">
      <formula>OR($D21="所", $D21="圏", $D21="局")</formula>
    </cfRule>
    <cfRule type="expression" dxfId="145" priority="147" stopIfTrue="1">
      <formula>OR($C21="札幌市", $C21="小樽市", $C21="函館市", $C21="旭川市")</formula>
    </cfRule>
    <cfRule type="expression" dxfId="144" priority="148" stopIfTrue="1">
      <formula>OR($D21="市", $D21="町", $D21="村")</formula>
    </cfRule>
  </conditionalFormatting>
  <conditionalFormatting sqref="A22:AB22">
    <cfRule type="expression" dxfId="143" priority="141" stopIfTrue="1">
      <formula>OR($D22="国", $D22="道")</formula>
    </cfRule>
    <cfRule type="expression" dxfId="142" priority="142" stopIfTrue="1">
      <formula>OR($D22="所", $D22="圏", $D22="局")</formula>
    </cfRule>
    <cfRule type="expression" dxfId="141" priority="143" stopIfTrue="1">
      <formula>OR($C22="札幌市", $C22="小樽市", $C22="函館市", $C22="旭川市")</formula>
    </cfRule>
    <cfRule type="expression" dxfId="140" priority="144" stopIfTrue="1">
      <formula>OR($D22="市", $D22="町", $D22="村")</formula>
    </cfRule>
  </conditionalFormatting>
  <conditionalFormatting sqref="A23:AB23">
    <cfRule type="expression" dxfId="139" priority="137" stopIfTrue="1">
      <formula>OR($D23="国", $D23="道")</formula>
    </cfRule>
    <cfRule type="expression" dxfId="138" priority="138" stopIfTrue="1">
      <formula>OR($D23="所", $D23="圏", $D23="局")</formula>
    </cfRule>
    <cfRule type="expression" dxfId="137" priority="139" stopIfTrue="1">
      <formula>OR($C23="札幌市", $C23="小樽市", $C23="函館市", $C23="旭川市")</formula>
    </cfRule>
    <cfRule type="expression" dxfId="136" priority="140" stopIfTrue="1">
      <formula>OR($D23="市", $D23="町", $D23="村")</formula>
    </cfRule>
  </conditionalFormatting>
  <conditionalFormatting sqref="A24:AB24">
    <cfRule type="expression" dxfId="135" priority="133" stopIfTrue="1">
      <formula>OR($D24="国", $D24="道")</formula>
    </cfRule>
    <cfRule type="expression" dxfId="134" priority="134" stopIfTrue="1">
      <formula>OR($D24="所", $D24="圏", $D24="局")</formula>
    </cfRule>
    <cfRule type="expression" dxfId="133" priority="135" stopIfTrue="1">
      <formula>OR($C24="札幌市", $C24="小樽市", $C24="函館市", $C24="旭川市")</formula>
    </cfRule>
    <cfRule type="expression" dxfId="132" priority="136" stopIfTrue="1">
      <formula>OR($D24="市", $D24="町", $D24="村")</formula>
    </cfRule>
  </conditionalFormatting>
  <conditionalFormatting sqref="A25:AB25">
    <cfRule type="expression" dxfId="131" priority="129" stopIfTrue="1">
      <formula>OR($D25="国", $D25="道")</formula>
    </cfRule>
    <cfRule type="expression" dxfId="130" priority="130" stopIfTrue="1">
      <formula>OR($D25="所", $D25="圏", $D25="局")</formula>
    </cfRule>
    <cfRule type="expression" dxfId="129" priority="131" stopIfTrue="1">
      <formula>OR($C25="札幌市", $C25="小樽市", $C25="函館市", $C25="旭川市")</formula>
    </cfRule>
    <cfRule type="expression" dxfId="128" priority="132" stopIfTrue="1">
      <formula>OR($D25="市", $D25="町", $D25="村")</formula>
    </cfRule>
  </conditionalFormatting>
  <conditionalFormatting sqref="A26:AB26">
    <cfRule type="expression" dxfId="127" priority="125" stopIfTrue="1">
      <formula>OR($D26="国", $D26="道")</formula>
    </cfRule>
    <cfRule type="expression" dxfId="126" priority="126" stopIfTrue="1">
      <formula>OR($D26="所", $D26="圏", $D26="局")</formula>
    </cfRule>
    <cfRule type="expression" dxfId="125" priority="127" stopIfTrue="1">
      <formula>OR($C26="札幌市", $C26="小樽市", $C26="函館市", $C26="旭川市")</formula>
    </cfRule>
    <cfRule type="expression" dxfId="124" priority="128" stopIfTrue="1">
      <formula>OR($D26="市", $D26="町", $D26="村")</formula>
    </cfRule>
  </conditionalFormatting>
  <conditionalFormatting sqref="A27:AB27">
    <cfRule type="expression" dxfId="123" priority="121" stopIfTrue="1">
      <formula>OR($D27="国", $D27="道")</formula>
    </cfRule>
    <cfRule type="expression" dxfId="122" priority="122" stopIfTrue="1">
      <formula>OR($D27="所", $D27="圏", $D27="局")</formula>
    </cfRule>
    <cfRule type="expression" dxfId="121" priority="123" stopIfTrue="1">
      <formula>OR($C27="札幌市", $C27="小樽市", $C27="函館市", $C27="旭川市")</formula>
    </cfRule>
    <cfRule type="expression" dxfId="120" priority="124" stopIfTrue="1">
      <formula>OR($D27="市", $D27="町", $D27="村")</formula>
    </cfRule>
  </conditionalFormatting>
  <conditionalFormatting sqref="A28:AB28">
    <cfRule type="expression" dxfId="119" priority="117" stopIfTrue="1">
      <formula>OR($D28="国", $D28="道")</formula>
    </cfRule>
    <cfRule type="expression" dxfId="118" priority="118" stopIfTrue="1">
      <formula>OR($D28="所", $D28="圏", $D28="局")</formula>
    </cfRule>
    <cfRule type="expression" dxfId="117" priority="119" stopIfTrue="1">
      <formula>OR($C28="札幌市", $C28="小樽市", $C28="函館市", $C28="旭川市")</formula>
    </cfRule>
    <cfRule type="expression" dxfId="116" priority="120" stopIfTrue="1">
      <formula>OR($D28="市", $D28="町", $D28="村")</formula>
    </cfRule>
  </conditionalFormatting>
  <conditionalFormatting sqref="A29:AB29">
    <cfRule type="expression" dxfId="115" priority="113" stopIfTrue="1">
      <formula>OR($D29="国", $D29="道")</formula>
    </cfRule>
    <cfRule type="expression" dxfId="114" priority="114" stopIfTrue="1">
      <formula>OR($D29="所", $D29="圏", $D29="局")</formula>
    </cfRule>
    <cfRule type="expression" dxfId="113" priority="115" stopIfTrue="1">
      <formula>OR($C29="札幌市", $C29="小樽市", $C29="函館市", $C29="旭川市")</formula>
    </cfRule>
    <cfRule type="expression" dxfId="112" priority="116" stopIfTrue="1">
      <formula>OR($D29="市", $D29="町", $D29="村")</formula>
    </cfRule>
  </conditionalFormatting>
  <conditionalFormatting sqref="A30:AB30">
    <cfRule type="expression" dxfId="111" priority="109" stopIfTrue="1">
      <formula>OR($D30="国", $D30="道")</formula>
    </cfRule>
    <cfRule type="expression" dxfId="110" priority="110" stopIfTrue="1">
      <formula>OR($D30="所", $D30="圏", $D30="局")</formula>
    </cfRule>
    <cfRule type="expression" dxfId="109" priority="111" stopIfTrue="1">
      <formula>OR($C30="札幌市", $C30="小樽市", $C30="函館市", $C30="旭川市")</formula>
    </cfRule>
    <cfRule type="expression" dxfId="108" priority="112" stopIfTrue="1">
      <formula>OR($D30="市", $D30="町", $D30="村")</formula>
    </cfRule>
  </conditionalFormatting>
  <conditionalFormatting sqref="A31:AB31">
    <cfRule type="expression" dxfId="107" priority="105" stopIfTrue="1">
      <formula>OR($D31="国", $D31="道")</formula>
    </cfRule>
    <cfRule type="expression" dxfId="106" priority="106" stopIfTrue="1">
      <formula>OR($D31="所", $D31="圏", $D31="局")</formula>
    </cfRule>
    <cfRule type="expression" dxfId="105" priority="107" stopIfTrue="1">
      <formula>OR($C31="札幌市", $C31="小樽市", $C31="函館市", $C31="旭川市")</formula>
    </cfRule>
    <cfRule type="expression" dxfId="104" priority="108" stopIfTrue="1">
      <formula>OR($D31="市", $D31="町", $D31="村")</formula>
    </cfRule>
  </conditionalFormatting>
  <conditionalFormatting sqref="A32:AB32">
    <cfRule type="expression" dxfId="103" priority="101" stopIfTrue="1">
      <formula>OR($D32="国", $D32="道")</formula>
    </cfRule>
    <cfRule type="expression" dxfId="102" priority="102" stopIfTrue="1">
      <formula>OR($D32="所", $D32="圏", $D32="局")</formula>
    </cfRule>
    <cfRule type="expression" dxfId="101" priority="103" stopIfTrue="1">
      <formula>OR($C32="札幌市", $C32="小樽市", $C32="函館市", $C32="旭川市")</formula>
    </cfRule>
    <cfRule type="expression" dxfId="100" priority="104" stopIfTrue="1">
      <formula>OR($D32="市", $D32="町", $D32="村")</formula>
    </cfRule>
  </conditionalFormatting>
  <conditionalFormatting sqref="A33:AB33">
    <cfRule type="expression" dxfId="99" priority="97" stopIfTrue="1">
      <formula>OR($D33="国", $D33="道")</formula>
    </cfRule>
    <cfRule type="expression" dxfId="98" priority="98" stopIfTrue="1">
      <formula>OR($D33="所", $D33="圏", $D33="局")</formula>
    </cfRule>
    <cfRule type="expression" dxfId="97" priority="99" stopIfTrue="1">
      <formula>OR($C33="札幌市", $C33="小樽市", $C33="函館市", $C33="旭川市")</formula>
    </cfRule>
    <cfRule type="expression" dxfId="96" priority="100" stopIfTrue="1">
      <formula>OR($D33="市", $D33="町", $D33="村")</formula>
    </cfRule>
  </conditionalFormatting>
  <conditionalFormatting sqref="A34:AB34">
    <cfRule type="expression" dxfId="95" priority="93" stopIfTrue="1">
      <formula>OR($D34="国", $D34="道")</formula>
    </cfRule>
    <cfRule type="expression" dxfId="94" priority="94" stopIfTrue="1">
      <formula>OR($D34="所", $D34="圏", $D34="局")</formula>
    </cfRule>
    <cfRule type="expression" dxfId="93" priority="95" stopIfTrue="1">
      <formula>OR($C34="札幌市", $C34="小樽市", $C34="函館市", $C34="旭川市")</formula>
    </cfRule>
    <cfRule type="expression" dxfId="92" priority="96" stopIfTrue="1">
      <formula>OR($D34="市", $D34="町", $D34="村")</formula>
    </cfRule>
  </conditionalFormatting>
  <conditionalFormatting sqref="A35:AB35">
    <cfRule type="expression" dxfId="91" priority="89" stopIfTrue="1">
      <formula>OR($D35="国", $D35="道")</formula>
    </cfRule>
    <cfRule type="expression" dxfId="90" priority="90" stopIfTrue="1">
      <formula>OR($D35="所", $D35="圏", $D35="局")</formula>
    </cfRule>
    <cfRule type="expression" dxfId="89" priority="91" stopIfTrue="1">
      <formula>OR($C35="札幌市", $C35="小樽市", $C35="函館市", $C35="旭川市")</formula>
    </cfRule>
    <cfRule type="expression" dxfId="88" priority="92" stopIfTrue="1">
      <formula>OR($D35="市", $D35="町", $D35="村")</formula>
    </cfRule>
  </conditionalFormatting>
  <conditionalFormatting sqref="A36:AB36">
    <cfRule type="expression" dxfId="87" priority="85" stopIfTrue="1">
      <formula>OR($D36="国", $D36="道")</formula>
    </cfRule>
    <cfRule type="expression" dxfId="86" priority="86" stopIfTrue="1">
      <formula>OR($D36="所", $D36="圏", $D36="局")</formula>
    </cfRule>
    <cfRule type="expression" dxfId="85" priority="87" stopIfTrue="1">
      <formula>OR($C36="札幌市", $C36="小樽市", $C36="函館市", $C36="旭川市")</formula>
    </cfRule>
    <cfRule type="expression" dxfId="84" priority="88" stopIfTrue="1">
      <formula>OR($D36="市", $D36="町", $D36="村")</formula>
    </cfRule>
  </conditionalFormatting>
  <conditionalFormatting sqref="A37:AB37">
    <cfRule type="expression" dxfId="83" priority="81" stopIfTrue="1">
      <formula>OR($D37="国", $D37="道")</formula>
    </cfRule>
    <cfRule type="expression" dxfId="82" priority="82" stopIfTrue="1">
      <formula>OR($D37="所", $D37="圏", $D37="局")</formula>
    </cfRule>
    <cfRule type="expression" dxfId="81" priority="83" stopIfTrue="1">
      <formula>OR($C37="札幌市", $C37="小樽市", $C37="函館市", $C37="旭川市")</formula>
    </cfRule>
    <cfRule type="expression" dxfId="80" priority="84" stopIfTrue="1">
      <formula>OR($D37="市", $D37="町", $D37="村")</formula>
    </cfRule>
  </conditionalFormatting>
  <conditionalFormatting sqref="A38:AB38">
    <cfRule type="expression" dxfId="79" priority="77" stopIfTrue="1">
      <formula>OR($D38="国", $D38="道")</formula>
    </cfRule>
    <cfRule type="expression" dxfId="78" priority="78" stopIfTrue="1">
      <formula>OR($D38="所", $D38="圏", $D38="局")</formula>
    </cfRule>
    <cfRule type="expression" dxfId="77" priority="79" stopIfTrue="1">
      <formula>OR($C38="札幌市", $C38="小樽市", $C38="函館市", $C38="旭川市")</formula>
    </cfRule>
    <cfRule type="expression" dxfId="76" priority="80" stopIfTrue="1">
      <formula>OR($D38="市", $D38="町", $D38="村")</formula>
    </cfRule>
  </conditionalFormatting>
  <conditionalFormatting sqref="A39:AB39">
    <cfRule type="expression" dxfId="75" priority="73" stopIfTrue="1">
      <formula>OR($D39="国", $D39="道")</formula>
    </cfRule>
    <cfRule type="expression" dxfId="74" priority="74" stopIfTrue="1">
      <formula>OR($D39="所", $D39="圏", $D39="局")</formula>
    </cfRule>
    <cfRule type="expression" dxfId="73" priority="75" stopIfTrue="1">
      <formula>OR($C39="札幌市", $C39="小樽市", $C39="函館市", $C39="旭川市")</formula>
    </cfRule>
    <cfRule type="expression" dxfId="72" priority="76" stopIfTrue="1">
      <formula>OR($D39="市", $D39="町", $D39="村")</formula>
    </cfRule>
  </conditionalFormatting>
  <conditionalFormatting sqref="A40:AB40">
    <cfRule type="expression" dxfId="71" priority="69" stopIfTrue="1">
      <formula>OR($D40="国", $D40="道")</formula>
    </cfRule>
    <cfRule type="expression" dxfId="70" priority="70" stopIfTrue="1">
      <formula>OR($D40="所", $D40="圏", $D40="局")</formula>
    </cfRule>
    <cfRule type="expression" dxfId="69" priority="71" stopIfTrue="1">
      <formula>OR($C40="札幌市", $C40="小樽市", $C40="函館市", $C40="旭川市")</formula>
    </cfRule>
    <cfRule type="expression" dxfId="68" priority="72" stopIfTrue="1">
      <formula>OR($D40="市", $D40="町", $D40="村")</formula>
    </cfRule>
  </conditionalFormatting>
  <conditionalFormatting sqref="A41:AB41">
    <cfRule type="expression" dxfId="67" priority="65" stopIfTrue="1">
      <formula>OR($D41="国", $D41="道")</formula>
    </cfRule>
    <cfRule type="expression" dxfId="66" priority="66" stopIfTrue="1">
      <formula>OR($D41="所", $D41="圏", $D41="局")</formula>
    </cfRule>
    <cfRule type="expression" dxfId="65" priority="67" stopIfTrue="1">
      <formula>OR($C41="札幌市", $C41="小樽市", $C41="函館市", $C41="旭川市")</formula>
    </cfRule>
    <cfRule type="expression" dxfId="64" priority="68" stopIfTrue="1">
      <formula>OR($D41="市", $D41="町", $D41="村")</formula>
    </cfRule>
  </conditionalFormatting>
  <conditionalFormatting sqref="A42:AB42">
    <cfRule type="expression" dxfId="63" priority="61" stopIfTrue="1">
      <formula>OR($D42="国", $D42="道")</formula>
    </cfRule>
    <cfRule type="expression" dxfId="62" priority="62" stopIfTrue="1">
      <formula>OR($D42="所", $D42="圏", $D42="局")</formula>
    </cfRule>
    <cfRule type="expression" dxfId="61" priority="63" stopIfTrue="1">
      <formula>OR($C42="札幌市", $C42="小樽市", $C42="函館市", $C42="旭川市")</formula>
    </cfRule>
    <cfRule type="expression" dxfId="60" priority="64" stopIfTrue="1">
      <formula>OR($D42="市", $D42="町", $D42="村")</formula>
    </cfRule>
  </conditionalFormatting>
  <conditionalFormatting sqref="A43:AB43">
    <cfRule type="expression" dxfId="59" priority="57" stopIfTrue="1">
      <formula>OR($D43="国", $D43="道")</formula>
    </cfRule>
    <cfRule type="expression" dxfId="58" priority="58" stopIfTrue="1">
      <formula>OR($D43="所", $D43="圏", $D43="局")</formula>
    </cfRule>
    <cfRule type="expression" dxfId="57" priority="59" stopIfTrue="1">
      <formula>OR($C43="札幌市", $C43="小樽市", $C43="函館市", $C43="旭川市")</formula>
    </cfRule>
    <cfRule type="expression" dxfId="56" priority="60" stopIfTrue="1">
      <formula>OR($D43="市", $D43="町", $D43="村")</formula>
    </cfRule>
  </conditionalFormatting>
  <conditionalFormatting sqref="A44:AB44">
    <cfRule type="expression" dxfId="55" priority="53" stopIfTrue="1">
      <formula>OR($D44="国", $D44="道")</formula>
    </cfRule>
    <cfRule type="expression" dxfId="54" priority="54" stopIfTrue="1">
      <formula>OR($D44="所", $D44="圏", $D44="局")</formula>
    </cfRule>
    <cfRule type="expression" dxfId="53" priority="55" stopIfTrue="1">
      <formula>OR($C44="札幌市", $C44="小樽市", $C44="函館市", $C44="旭川市")</formula>
    </cfRule>
    <cfRule type="expression" dxfId="52" priority="56" stopIfTrue="1">
      <formula>OR($D44="市", $D44="町", $D44="村")</formula>
    </cfRule>
  </conditionalFormatting>
  <conditionalFormatting sqref="A45:AB45">
    <cfRule type="expression" dxfId="51" priority="49" stopIfTrue="1">
      <formula>OR($D45="国", $D45="道")</formula>
    </cfRule>
    <cfRule type="expression" dxfId="50" priority="50" stopIfTrue="1">
      <formula>OR($D45="所", $D45="圏", $D45="局")</formula>
    </cfRule>
    <cfRule type="expression" dxfId="49" priority="51" stopIfTrue="1">
      <formula>OR($C45="札幌市", $C45="小樽市", $C45="函館市", $C45="旭川市")</formula>
    </cfRule>
    <cfRule type="expression" dxfId="48" priority="52" stopIfTrue="1">
      <formula>OR($D45="市", $D45="町", $D45="村")</formula>
    </cfRule>
  </conditionalFormatting>
  <conditionalFormatting sqref="A46:AB46">
    <cfRule type="expression" dxfId="47" priority="45" stopIfTrue="1">
      <formula>OR($D46="国", $D46="道")</formula>
    </cfRule>
    <cfRule type="expression" dxfId="46" priority="46" stopIfTrue="1">
      <formula>OR($D46="所", $D46="圏", $D46="局")</formula>
    </cfRule>
    <cfRule type="expression" dxfId="45" priority="47" stopIfTrue="1">
      <formula>OR($C46="札幌市", $C46="小樽市", $C46="函館市", $C46="旭川市")</formula>
    </cfRule>
    <cfRule type="expression" dxfId="44" priority="48" stopIfTrue="1">
      <formula>OR($D46="市", $D46="町", $D46="村")</formula>
    </cfRule>
  </conditionalFormatting>
  <conditionalFormatting sqref="A47:AB47">
    <cfRule type="expression" dxfId="43" priority="41" stopIfTrue="1">
      <formula>OR($D47="国", $D47="道")</formula>
    </cfRule>
    <cfRule type="expression" dxfId="42" priority="42" stopIfTrue="1">
      <formula>OR($D47="所", $D47="圏", $D47="局")</formula>
    </cfRule>
    <cfRule type="expression" dxfId="41" priority="43" stopIfTrue="1">
      <formula>OR($C47="札幌市", $C47="小樽市", $C47="函館市", $C47="旭川市")</formula>
    </cfRule>
    <cfRule type="expression" dxfId="40" priority="44" stopIfTrue="1">
      <formula>OR($D47="市", $D47="町", $D47="村")</formula>
    </cfRule>
  </conditionalFormatting>
  <conditionalFormatting sqref="A48:AB48">
    <cfRule type="expression" dxfId="39" priority="37" stopIfTrue="1">
      <formula>OR($D48="国", $D48="道")</formula>
    </cfRule>
    <cfRule type="expression" dxfId="38" priority="38" stopIfTrue="1">
      <formula>OR($D48="所", $D48="圏", $D48="局")</formula>
    </cfRule>
    <cfRule type="expression" dxfId="37" priority="39" stopIfTrue="1">
      <formula>OR($C48="札幌市", $C48="小樽市", $C48="函館市", $C48="旭川市")</formula>
    </cfRule>
    <cfRule type="expression" dxfId="36" priority="40" stopIfTrue="1">
      <formula>OR($D48="市", $D48="町", $D48="村")</formula>
    </cfRule>
  </conditionalFormatting>
  <conditionalFormatting sqref="A49:AB49">
    <cfRule type="expression" dxfId="35" priority="33" stopIfTrue="1">
      <formula>OR($D49="国", $D49="道")</formula>
    </cfRule>
    <cfRule type="expression" dxfId="34" priority="34" stopIfTrue="1">
      <formula>OR($D49="所", $D49="圏", $D49="局")</formula>
    </cfRule>
    <cfRule type="expression" dxfId="33" priority="35" stopIfTrue="1">
      <formula>OR($C49="札幌市", $C49="小樽市", $C49="函館市", $C49="旭川市")</formula>
    </cfRule>
    <cfRule type="expression" dxfId="32" priority="36" stopIfTrue="1">
      <formula>OR($D49="市", $D49="町", $D49="村")</formula>
    </cfRule>
  </conditionalFormatting>
  <conditionalFormatting sqref="A50:AB50">
    <cfRule type="expression" dxfId="31" priority="29" stopIfTrue="1">
      <formula>OR($D50="国", $D50="道")</formula>
    </cfRule>
    <cfRule type="expression" dxfId="30" priority="30" stopIfTrue="1">
      <formula>OR($D50="所", $D50="圏", $D50="局")</formula>
    </cfRule>
    <cfRule type="expression" dxfId="29" priority="31" stopIfTrue="1">
      <formula>OR($C50="札幌市", $C50="小樽市", $C50="函館市", $C50="旭川市")</formula>
    </cfRule>
    <cfRule type="expression" dxfId="28" priority="32" stopIfTrue="1">
      <formula>OR($D50="市", $D50="町", $D50="村")</formula>
    </cfRule>
  </conditionalFormatting>
  <conditionalFormatting sqref="A51:AB51">
    <cfRule type="expression" dxfId="27" priority="25" stopIfTrue="1">
      <formula>OR($D51="国", $D51="道")</formula>
    </cfRule>
    <cfRule type="expression" dxfId="26" priority="26" stopIfTrue="1">
      <formula>OR($D51="所", $D51="圏", $D51="局")</formula>
    </cfRule>
    <cfRule type="expression" dxfId="25" priority="27" stopIfTrue="1">
      <formula>OR($C51="札幌市", $C51="小樽市", $C51="函館市", $C51="旭川市")</formula>
    </cfRule>
    <cfRule type="expression" dxfId="24" priority="28" stopIfTrue="1">
      <formula>OR($D51="市", $D51="町", $D51="村")</formula>
    </cfRule>
  </conditionalFormatting>
  <conditionalFormatting sqref="A52:AB52">
    <cfRule type="expression" dxfId="23" priority="21" stopIfTrue="1">
      <formula>OR($D52="国", $D52="道")</formula>
    </cfRule>
    <cfRule type="expression" dxfId="22" priority="22" stopIfTrue="1">
      <formula>OR($D52="所", $D52="圏", $D52="局")</formula>
    </cfRule>
    <cfRule type="expression" dxfId="21" priority="23" stopIfTrue="1">
      <formula>OR($C52="札幌市", $C52="小樽市", $C52="函館市", $C52="旭川市")</formula>
    </cfRule>
    <cfRule type="expression" dxfId="20" priority="24" stopIfTrue="1">
      <formula>OR($D52="市", $D52="町", $D52="村")</formula>
    </cfRule>
  </conditionalFormatting>
  <conditionalFormatting sqref="A53:AB53">
    <cfRule type="expression" dxfId="19" priority="17" stopIfTrue="1">
      <formula>OR($D53="国", $D53="道")</formula>
    </cfRule>
    <cfRule type="expression" dxfId="18" priority="18" stopIfTrue="1">
      <formula>OR($D53="所", $D53="圏", $D53="局")</formula>
    </cfRule>
    <cfRule type="expression" dxfId="17" priority="19" stopIfTrue="1">
      <formula>OR($C53="札幌市", $C53="小樽市", $C53="函館市", $C53="旭川市")</formula>
    </cfRule>
    <cfRule type="expression" dxfId="16" priority="20" stopIfTrue="1">
      <formula>OR($D53="市", $D53="町", $D53="村")</formula>
    </cfRule>
  </conditionalFormatting>
  <conditionalFormatting sqref="A54:AB54">
    <cfRule type="expression" dxfId="15" priority="13" stopIfTrue="1">
      <formula>OR($D54="国", $D54="道")</formula>
    </cfRule>
    <cfRule type="expression" dxfId="14" priority="14" stopIfTrue="1">
      <formula>OR($D54="所", $D54="圏", $D54="局")</formula>
    </cfRule>
    <cfRule type="expression" dxfId="13" priority="15" stopIfTrue="1">
      <formula>OR($C54="札幌市", $C54="小樽市", $C54="函館市", $C54="旭川市")</formula>
    </cfRule>
    <cfRule type="expression" dxfId="12" priority="16" stopIfTrue="1">
      <formula>OR($D54="市", $D54="町", $D54="村")</formula>
    </cfRule>
  </conditionalFormatting>
  <conditionalFormatting sqref="A55:AB55">
    <cfRule type="expression" dxfId="11" priority="9" stopIfTrue="1">
      <formula>OR($D55="国", $D55="道")</formula>
    </cfRule>
    <cfRule type="expression" dxfId="10" priority="10" stopIfTrue="1">
      <formula>OR($D55="所", $D55="圏", $D55="局")</formula>
    </cfRule>
    <cfRule type="expression" dxfId="9" priority="11" stopIfTrue="1">
      <formula>OR($C55="札幌市", $C55="小樽市", $C55="函館市", $C55="旭川市")</formula>
    </cfRule>
    <cfRule type="expression" dxfId="8" priority="12" stopIfTrue="1">
      <formula>OR($D55="市", $D55="町", $D55="村")</formula>
    </cfRule>
  </conditionalFormatting>
  <conditionalFormatting sqref="A56:AB56">
    <cfRule type="expression" dxfId="7" priority="5" stopIfTrue="1">
      <formula>OR($D56="国", $D56="道")</formula>
    </cfRule>
    <cfRule type="expression" dxfId="6" priority="6" stopIfTrue="1">
      <formula>OR($D56="所", $D56="圏", $D56="局")</formula>
    </cfRule>
    <cfRule type="expression" dxfId="5" priority="7" stopIfTrue="1">
      <formula>OR($C56="札幌市", $C56="小樽市", $C56="函館市", $C56="旭川市")</formula>
    </cfRule>
    <cfRule type="expression" dxfId="4" priority="8" stopIfTrue="1">
      <formula>OR($D56="市", $D56="町", $D56="村")</formula>
    </cfRule>
  </conditionalFormatting>
  <conditionalFormatting sqref="A57:AB57">
    <cfRule type="expression" dxfId="3" priority="1" stopIfTrue="1">
      <formula>OR($D57="国", $D57="道")</formula>
    </cfRule>
    <cfRule type="expression" dxfId="2" priority="2" stopIfTrue="1">
      <formula>OR($D57="所", $D57="圏", $D57="局")</formula>
    </cfRule>
    <cfRule type="expression" dxfId="1" priority="3" stopIfTrue="1">
      <formula>OR($C57="札幌市", $C57="小樽市", $C57="函館市", $C57="旭川市")</formula>
    </cfRule>
    <cfRule type="expression" dxfId="0" priority="4" stopIfTrue="1">
      <formula>OR($D57="市", $D57="町", $D57="村")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058704</dc:creator>
  <cp:lastModifiedBy>Administrator</cp:lastModifiedBy>
  <cp:lastPrinted>2015-02-04T05:15:18Z</cp:lastPrinted>
  <dcterms:created xsi:type="dcterms:W3CDTF">2013-05-28T08:27:34Z</dcterms:created>
  <dcterms:modified xsi:type="dcterms:W3CDTF">2015-02-06T02:39:49Z</dcterms:modified>
</cp:coreProperties>
</file>