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R5\60 主査（統計）\R05_ホームページ更新関係\統計ホームページ\住民基本台帳人口・世帯数\"/>
    </mc:Choice>
  </mc:AlternateContent>
  <bookViews>
    <workbookView xWindow="0" yWindow="0" windowWidth="15350" windowHeight="4130"/>
  </bookViews>
  <sheets>
    <sheet name="Sheet1" sheetId="1" r:id="rId1"/>
  </sheets>
  <definedNames>
    <definedName name="_xlnm.Print_Area" localSheetId="0">Sheet1!$B$1:$O$23</definedName>
  </definedNames>
  <calcPr calcId="162913"/>
</workbook>
</file>

<file path=xl/calcChain.xml><?xml version="1.0" encoding="utf-8"?>
<calcChain xmlns="http://schemas.openxmlformats.org/spreadsheetml/2006/main">
  <c r="O20" i="1" l="1"/>
  <c r="K20" i="1"/>
  <c r="H20" i="1"/>
  <c r="E20" i="1"/>
  <c r="D20" i="1"/>
  <c r="C20" i="1"/>
  <c r="O19" i="1"/>
  <c r="K19" i="1"/>
  <c r="H19" i="1"/>
  <c r="D19" i="1"/>
  <c r="C19" i="1"/>
  <c r="E19" i="1" s="1"/>
  <c r="O18" i="1"/>
  <c r="K18" i="1"/>
  <c r="H18" i="1"/>
  <c r="D18" i="1"/>
  <c r="E18" i="1" s="1"/>
  <c r="C18" i="1"/>
  <c r="O17" i="1"/>
  <c r="K17" i="1"/>
  <c r="H17" i="1"/>
  <c r="D17" i="1"/>
  <c r="C17" i="1"/>
  <c r="O16" i="1"/>
  <c r="K16" i="1"/>
  <c r="H16" i="1"/>
  <c r="D16" i="1"/>
  <c r="C16" i="1"/>
  <c r="E16" i="1" s="1"/>
  <c r="O15" i="1"/>
  <c r="K15" i="1"/>
  <c r="H15" i="1"/>
  <c r="D15" i="1"/>
  <c r="C15" i="1"/>
  <c r="O14" i="1"/>
  <c r="O13" i="1" s="1"/>
  <c r="K14" i="1"/>
  <c r="H14" i="1"/>
  <c r="D14" i="1"/>
  <c r="C14" i="1"/>
  <c r="O12" i="1"/>
  <c r="K12" i="1"/>
  <c r="H12" i="1"/>
  <c r="D12" i="1"/>
  <c r="C12" i="1"/>
  <c r="O9" i="1"/>
  <c r="K9" i="1"/>
  <c r="H9" i="1"/>
  <c r="D9" i="1"/>
  <c r="D7" i="1" s="1"/>
  <c r="C9" i="1"/>
  <c r="O8" i="1"/>
  <c r="O7" i="1" s="1"/>
  <c r="K8" i="1"/>
  <c r="H8" i="1"/>
  <c r="D8" i="1"/>
  <c r="C8" i="1"/>
  <c r="E8" i="1" s="1"/>
  <c r="K7" i="1" l="1"/>
  <c r="C7" i="1"/>
  <c r="H7" i="1"/>
  <c r="O11" i="1"/>
  <c r="E17" i="1"/>
  <c r="H13" i="1"/>
  <c r="H11" i="1" s="1"/>
  <c r="D13" i="1"/>
  <c r="E14" i="1"/>
  <c r="K13" i="1"/>
  <c r="K11" i="1" s="1"/>
  <c r="C13" i="1"/>
  <c r="C11" i="1" s="1"/>
  <c r="D11" i="1"/>
  <c r="E9" i="1"/>
  <c r="E7" i="1" s="1"/>
  <c r="E15" i="1"/>
  <c r="E12" i="1"/>
  <c r="E13" i="1" l="1"/>
  <c r="E11" i="1"/>
</calcChain>
</file>

<file path=xl/sharedStrings.xml><?xml version="1.0" encoding="utf-8"?>
<sst xmlns="http://schemas.openxmlformats.org/spreadsheetml/2006/main" count="35" uniqueCount="26">
  <si>
    <t>釧路総合振興局計</t>
    <rPh sb="0" eb="2">
      <t>クシロ</t>
    </rPh>
    <rPh sb="2" eb="4">
      <t>ソウゴウ</t>
    </rPh>
    <rPh sb="4" eb="6">
      <t>シンコウ</t>
    </rPh>
    <rPh sb="6" eb="7">
      <t>キョク</t>
    </rPh>
    <rPh sb="7" eb="8">
      <t>ケイ</t>
    </rPh>
    <phoneticPr fontId="1"/>
  </si>
  <si>
    <t>釧路市</t>
    <rPh sb="0" eb="3">
      <t>クシロシ</t>
    </rPh>
    <phoneticPr fontId="1"/>
  </si>
  <si>
    <t>釧路町</t>
    <rPh sb="0" eb="3">
      <t>クシロチョウ</t>
    </rPh>
    <phoneticPr fontId="1"/>
  </si>
  <si>
    <t>白糠町</t>
    <rPh sb="0" eb="3">
      <t>シラヌカチョウ</t>
    </rPh>
    <phoneticPr fontId="1"/>
  </si>
  <si>
    <t>人　　　口（人）</t>
    <rPh sb="0" eb="1">
      <t>ヒト</t>
    </rPh>
    <rPh sb="4" eb="5">
      <t>クチ</t>
    </rPh>
    <rPh sb="6" eb="7">
      <t>ニン</t>
    </rPh>
    <phoneticPr fontId="1"/>
  </si>
  <si>
    <t>厚岸町</t>
    <rPh sb="0" eb="3">
      <t>アッケシチョウ</t>
    </rPh>
    <phoneticPr fontId="1"/>
  </si>
  <si>
    <t>弟子屈町</t>
    <rPh sb="0" eb="4">
      <t>テシカガチョウ</t>
    </rPh>
    <phoneticPr fontId="1"/>
  </si>
  <si>
    <t>浜中町</t>
    <rPh sb="0" eb="3">
      <t>ハマナカチョウ</t>
    </rPh>
    <phoneticPr fontId="1"/>
  </si>
  <si>
    <t>標茶町</t>
    <rPh sb="0" eb="3">
      <t>シベチャチョウ</t>
    </rPh>
    <phoneticPr fontId="1"/>
  </si>
  <si>
    <t>　郡　部</t>
    <rPh sb="1" eb="2">
      <t>グン</t>
    </rPh>
    <rPh sb="3" eb="4">
      <t>ブ</t>
    </rPh>
    <phoneticPr fontId="1"/>
  </si>
  <si>
    <t>鶴居村</t>
    <rPh sb="0" eb="3">
      <t>ツルイムラ</t>
    </rPh>
    <phoneticPr fontId="1"/>
  </si>
  <si>
    <t>　市　部</t>
    <rPh sb="1" eb="2">
      <t>シ</t>
    </rPh>
    <rPh sb="3" eb="4">
      <t>ブ</t>
    </rPh>
    <phoneticPr fontId="1"/>
  </si>
  <si>
    <t>　全　　　道</t>
    <rPh sb="1" eb="2">
      <t>ゼン</t>
    </rPh>
    <rPh sb="5" eb="6">
      <t>ミチ</t>
    </rPh>
    <phoneticPr fontId="1"/>
  </si>
  <si>
    <t>※このデータは、住民基本台帳年報による。</t>
    <rPh sb="8" eb="10">
      <t>ジュウミン</t>
    </rPh>
    <rPh sb="10" eb="12">
      <t>キホン</t>
    </rPh>
    <rPh sb="12" eb="14">
      <t>ダイチョウ</t>
    </rPh>
    <rPh sb="14" eb="16">
      <t>ネンポウ</t>
    </rPh>
    <phoneticPr fontId="1"/>
  </si>
  <si>
    <t>　町村計</t>
    <rPh sb="1" eb="3">
      <t>チョウソン</t>
    </rPh>
    <rPh sb="3" eb="4">
      <t>ケイ</t>
    </rPh>
    <phoneticPr fontId="1"/>
  </si>
  <si>
    <t>市区町村</t>
    <rPh sb="0" eb="4">
      <t>シクチョウソン</t>
    </rPh>
    <phoneticPr fontId="1"/>
  </si>
  <si>
    <t>総数</t>
    <rPh sb="0" eb="2">
      <t>ソウスウ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</si>
  <si>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</si>
  <si>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</si>
  <si>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</si>
  <si>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</si>
  <si>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</si>
  <si>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計</t>
    <rPh sb="0" eb="1">
      <t>ケイ</t>
    </rPh>
    <phoneticPr fontId="1"/>
  </si>
  <si>
    <t>複数国籍</t>
    <rPh sb="0" eb="2">
      <t>フクスウ</t>
    </rPh>
    <rPh sb="2" eb="4">
      <t>コクセキ</t>
    </rPh>
    <phoneticPr fontId="1"/>
  </si>
  <si>
    <t>住民基本台帳人口・世帯数（市町村課調）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セタイ</t>
    </rPh>
    <rPh sb="11" eb="12">
      <t>スウ</t>
    </rPh>
    <rPh sb="13" eb="16">
      <t>シチョウソン</t>
    </rPh>
    <rPh sb="16" eb="17">
      <t>カ</t>
    </rPh>
    <rPh sb="17" eb="18">
      <t>シラ</t>
    </rPh>
    <phoneticPr fontId="1"/>
  </si>
  <si>
    <t>　　　　　令和５年(2023年)１月１日現在</t>
    <rPh sb="5" eb="7">
      <t>レイワ</t>
    </rPh>
    <rPh sb="8" eb="9">
      <t>ネン</t>
    </rPh>
    <rPh sb="14" eb="15">
      <t>ネン</t>
    </rPh>
    <rPh sb="17" eb="18">
      <t>ガツ</t>
    </rPh>
    <rPh sb="19" eb="20">
      <t>ニチ</t>
    </rPh>
    <rPh sb="20" eb="2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</si>
</sst>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4" xfId="0" applyFont="1" applyFill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 shrinkToFit="1"/>
    </xf>
    <xf numFmtId="3" fontId="3" fillId="0" borderId="11" xfId="0" applyNumberFormat="1" applyFont="1" applyBorder="1" applyAlignment="1">
      <alignment vertical="center" shrinkToFit="1"/>
    </xf>
    <xf numFmtId="3" fontId="3" fillId="0" borderId="12" xfId="0" applyNumberFormat="1" applyFont="1" applyBorder="1" applyAlignment="1">
      <alignment vertical="center" shrinkToFit="1"/>
    </xf>
    <xf numFmtId="3" fontId="3" fillId="3" borderId="11" xfId="0" applyNumberFormat="1" applyFont="1" applyFill="1" applyBorder="1" applyAlignment="1">
      <alignment vertical="center" shrinkToFit="1"/>
    </xf>
    <xf numFmtId="3" fontId="3" fillId="0" borderId="13" xfId="0" applyNumberFormat="1" applyFont="1" applyBorder="1" applyAlignment="1">
      <alignment vertical="center" shrinkToFit="1"/>
    </xf>
    <xf numFmtId="3" fontId="3" fillId="0" borderId="14" xfId="0" applyNumberFormat="1" applyFont="1" applyBorder="1" applyAlignment="1">
      <alignment vertical="center" shrinkToFit="1"/>
    </xf>
    <xf numFmtId="3" fontId="3" fillId="0" borderId="15" xfId="0" applyNumberFormat="1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3" fontId="3" fillId="2" borderId="19" xfId="0" applyNumberFormat="1" applyFont="1" applyFill="1" applyBorder="1" applyAlignment="1">
      <alignment vertical="center" shrinkToFit="1"/>
    </xf>
    <xf numFmtId="3" fontId="3" fillId="0" borderId="20" xfId="0" applyNumberFormat="1" applyFont="1" applyBorder="1" applyAlignment="1">
      <alignment vertical="center" shrinkToFit="1"/>
    </xf>
    <xf numFmtId="3" fontId="3" fillId="0" borderId="21" xfId="0" applyNumberFormat="1" applyFont="1" applyBorder="1" applyAlignment="1">
      <alignment vertical="center" shrinkToFit="1"/>
    </xf>
    <xf numFmtId="3" fontId="3" fillId="3" borderId="20" xfId="0" applyNumberFormat="1" applyFont="1" applyFill="1" applyBorder="1" applyAlignment="1">
      <alignment vertical="center" shrinkToFit="1"/>
    </xf>
    <xf numFmtId="3" fontId="3" fillId="0" borderId="22" xfId="0" applyNumberFormat="1" applyFont="1" applyBorder="1" applyAlignment="1">
      <alignment vertical="center" shrinkToFit="1"/>
    </xf>
    <xf numFmtId="3" fontId="3" fillId="0" borderId="23" xfId="0" applyNumberFormat="1" applyFont="1" applyBorder="1" applyAlignment="1">
      <alignment vertical="center" shrinkToFit="1"/>
    </xf>
    <xf numFmtId="3" fontId="3" fillId="0" borderId="24" xfId="0" applyNumberFormat="1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/>
    </xf>
    <xf numFmtId="3" fontId="3" fillId="2" borderId="27" xfId="0" applyNumberFormat="1" applyFont="1" applyFill="1" applyBorder="1" applyAlignment="1">
      <alignment vertical="center" shrinkToFit="1"/>
    </xf>
    <xf numFmtId="3" fontId="3" fillId="0" borderId="28" xfId="0" applyNumberFormat="1" applyFont="1" applyBorder="1" applyAlignment="1">
      <alignment vertical="center" shrinkToFit="1"/>
    </xf>
    <xf numFmtId="3" fontId="3" fillId="0" borderId="29" xfId="0" applyNumberFormat="1" applyFont="1" applyBorder="1" applyAlignment="1">
      <alignment vertical="center" shrinkToFit="1"/>
    </xf>
    <xf numFmtId="3" fontId="3" fillId="3" borderId="28" xfId="0" applyNumberFormat="1" applyFont="1" applyFill="1" applyBorder="1" applyAlignment="1">
      <alignment vertical="center" shrinkToFit="1"/>
    </xf>
    <xf numFmtId="3" fontId="3" fillId="0" borderId="30" xfId="0" applyNumberFormat="1" applyFont="1" applyBorder="1" applyAlignment="1">
      <alignment vertical="center" shrinkToFit="1"/>
    </xf>
    <xf numFmtId="3" fontId="3" fillId="0" borderId="31" xfId="0" applyNumberFormat="1" applyFont="1" applyBorder="1" applyAlignment="1">
      <alignment vertical="center" shrinkToFit="1"/>
    </xf>
    <xf numFmtId="3" fontId="3" fillId="0" borderId="32" xfId="0" applyNumberFormat="1" applyFont="1" applyBorder="1" applyAlignment="1">
      <alignment vertical="center" shrinkToFit="1"/>
    </xf>
    <xf numFmtId="3" fontId="3" fillId="2" borderId="33" xfId="0" applyNumberFormat="1" applyFont="1" applyFill="1" applyBorder="1" applyAlignment="1">
      <alignment vertical="center" shrinkToFit="1"/>
    </xf>
    <xf numFmtId="3" fontId="3" fillId="2" borderId="34" xfId="0" applyNumberFormat="1" applyFont="1" applyFill="1" applyBorder="1" applyAlignment="1">
      <alignment vertical="center" shrinkToFit="1"/>
    </xf>
    <xf numFmtId="3" fontId="3" fillId="2" borderId="35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3" fontId="3" fillId="2" borderId="39" xfId="0" applyNumberFormat="1" applyFont="1" applyFill="1" applyBorder="1" applyAlignment="1">
      <alignment vertical="center" shrinkToFit="1"/>
    </xf>
    <xf numFmtId="3" fontId="3" fillId="0" borderId="40" xfId="0" applyNumberFormat="1" applyFont="1" applyBorder="1" applyAlignment="1">
      <alignment vertical="center" shrinkToFit="1"/>
    </xf>
    <xf numFmtId="3" fontId="3" fillId="3" borderId="40" xfId="0" applyNumberFormat="1" applyFont="1" applyFill="1" applyBorder="1" applyAlignment="1">
      <alignment vertical="center" shrinkToFit="1"/>
    </xf>
    <xf numFmtId="3" fontId="3" fillId="0" borderId="41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="90" zoomScaleSheetLayoutView="90" workbookViewId="0">
      <pane xSplit="2" ySplit="6" topLeftCell="C7" activePane="bottomRight" state="frozen"/>
      <selection pane="topRight"/>
      <selection pane="bottomLeft"/>
      <selection pane="bottomRight" activeCell="D3" sqref="D3"/>
    </sheetView>
  </sheetViews>
  <sheetFormatPr defaultRowHeight="13" x14ac:dyDescent="0.2"/>
  <cols>
    <col min="1" max="1" width="7.90625" customWidth="1"/>
    <col min="2" max="2" width="13.453125" customWidth="1"/>
    <col min="3" max="15" width="10.26953125" customWidth="1"/>
  </cols>
  <sheetData>
    <row r="1" spans="1:1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customHeight="1" x14ac:dyDescent="0.2">
      <c r="A2" s="1"/>
      <c r="B2" s="1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9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36"/>
      <c r="L3" s="1"/>
      <c r="M3" s="1"/>
      <c r="N3" s="1"/>
      <c r="O3" s="36" t="s">
        <v>25</v>
      </c>
    </row>
    <row r="4" spans="1:15" ht="25" customHeight="1" x14ac:dyDescent="0.2">
      <c r="A4" s="1"/>
      <c r="B4" s="52" t="s">
        <v>15</v>
      </c>
      <c r="C4" s="42" t="s">
        <v>4</v>
      </c>
      <c r="D4" s="43"/>
      <c r="E4" s="43"/>
      <c r="F4" s="43"/>
      <c r="G4" s="43"/>
      <c r="H4" s="43"/>
      <c r="I4" s="43"/>
      <c r="J4" s="43"/>
      <c r="K4" s="44"/>
      <c r="L4" s="45" t="s">
        <v>17</v>
      </c>
      <c r="M4" s="46"/>
      <c r="N4" s="46"/>
      <c r="O4" s="47"/>
    </row>
    <row r="5" spans="1:15" ht="25" customHeight="1" x14ac:dyDescent="0.2">
      <c r="A5" s="1"/>
      <c r="B5" s="53"/>
      <c r="C5" s="48" t="s">
        <v>16</v>
      </c>
      <c r="D5" s="49"/>
      <c r="E5" s="50"/>
      <c r="F5" s="48" t="s">
        <v>18</v>
      </c>
      <c r="G5" s="49"/>
      <c r="H5" s="50"/>
      <c r="I5" s="48" t="s">
        <v>19</v>
      </c>
      <c r="J5" s="49"/>
      <c r="K5" s="51"/>
      <c r="L5" s="55" t="s">
        <v>20</v>
      </c>
      <c r="M5" s="57" t="s">
        <v>23</v>
      </c>
      <c r="N5" s="57" t="s">
        <v>21</v>
      </c>
      <c r="O5" s="59" t="s">
        <v>22</v>
      </c>
    </row>
    <row r="6" spans="1:15" ht="25" customHeight="1" x14ac:dyDescent="0.2">
      <c r="A6" s="1"/>
      <c r="B6" s="54"/>
      <c r="C6" s="9" t="s">
        <v>20</v>
      </c>
      <c r="D6" s="17" t="s">
        <v>21</v>
      </c>
      <c r="E6" s="25" t="s">
        <v>22</v>
      </c>
      <c r="F6" s="9" t="s">
        <v>20</v>
      </c>
      <c r="G6" s="17" t="s">
        <v>21</v>
      </c>
      <c r="H6" s="25" t="s">
        <v>22</v>
      </c>
      <c r="I6" s="9" t="s">
        <v>20</v>
      </c>
      <c r="J6" s="17" t="s">
        <v>21</v>
      </c>
      <c r="K6" s="37" t="s">
        <v>22</v>
      </c>
      <c r="L6" s="56"/>
      <c r="M6" s="58"/>
      <c r="N6" s="58"/>
      <c r="O6" s="60"/>
    </row>
    <row r="7" spans="1:15" ht="25" customHeight="1" x14ac:dyDescent="0.2">
      <c r="A7" s="1"/>
      <c r="B7" s="2" t="s">
        <v>12</v>
      </c>
      <c r="C7" s="10">
        <f t="shared" ref="C7:O7" si="0">SUM(C8:C9)</f>
        <v>5095703</v>
      </c>
      <c r="D7" s="18">
        <f t="shared" si="0"/>
        <v>44210</v>
      </c>
      <c r="E7" s="26">
        <f t="shared" si="0"/>
        <v>5139913</v>
      </c>
      <c r="F7" s="33">
        <v>2409275</v>
      </c>
      <c r="G7" s="34">
        <v>21704</v>
      </c>
      <c r="H7" s="35">
        <f t="shared" si="0"/>
        <v>2430979</v>
      </c>
      <c r="I7" s="33">
        <v>2686428</v>
      </c>
      <c r="J7" s="34">
        <v>22506</v>
      </c>
      <c r="K7" s="38">
        <f t="shared" si="0"/>
        <v>2708934</v>
      </c>
      <c r="L7" s="33">
        <v>2765194</v>
      </c>
      <c r="M7" s="34">
        <v>5845</v>
      </c>
      <c r="N7" s="34">
        <v>33242</v>
      </c>
      <c r="O7" s="38">
        <f t="shared" si="0"/>
        <v>2804281</v>
      </c>
    </row>
    <row r="8" spans="1:15" ht="25" customHeight="1" x14ac:dyDescent="0.2">
      <c r="A8" s="1"/>
      <c r="B8" s="3" t="s">
        <v>11</v>
      </c>
      <c r="C8" s="11">
        <f>F8+I8</f>
        <v>4214717</v>
      </c>
      <c r="D8" s="19">
        <f>G8+J8</f>
        <v>29970</v>
      </c>
      <c r="E8" s="27">
        <f>SUM(C8:D8)</f>
        <v>4244687</v>
      </c>
      <c r="F8" s="12">
        <v>1982974</v>
      </c>
      <c r="G8" s="20">
        <v>14910</v>
      </c>
      <c r="H8" s="28">
        <f>SUM(F8:G8)</f>
        <v>1997884</v>
      </c>
      <c r="I8" s="12">
        <v>2231743</v>
      </c>
      <c r="J8" s="20">
        <v>15060</v>
      </c>
      <c r="K8" s="39">
        <f>SUM(I8:J8)</f>
        <v>2246803</v>
      </c>
      <c r="L8" s="12">
        <v>2314780</v>
      </c>
      <c r="M8" s="20">
        <v>4793</v>
      </c>
      <c r="N8" s="20">
        <v>21058</v>
      </c>
      <c r="O8" s="39">
        <f>SUM(L8:N8)</f>
        <v>2340631</v>
      </c>
    </row>
    <row r="9" spans="1:15" ht="25" customHeight="1" x14ac:dyDescent="0.2">
      <c r="A9" s="1"/>
      <c r="B9" s="3" t="s">
        <v>9</v>
      </c>
      <c r="C9" s="12">
        <f>F9+I9</f>
        <v>880986</v>
      </c>
      <c r="D9" s="20">
        <f>G9+J9</f>
        <v>14240</v>
      </c>
      <c r="E9" s="28">
        <f>SUM(C9:D9)</f>
        <v>895226</v>
      </c>
      <c r="F9" s="12">
        <v>426301</v>
      </c>
      <c r="G9" s="20">
        <v>6794</v>
      </c>
      <c r="H9" s="28">
        <f>SUM(F9:G9)</f>
        <v>433095</v>
      </c>
      <c r="I9" s="12">
        <v>454685</v>
      </c>
      <c r="J9" s="20">
        <v>7446</v>
      </c>
      <c r="K9" s="39">
        <f>SUM(I9:J9)</f>
        <v>462131</v>
      </c>
      <c r="L9" s="12">
        <v>450414</v>
      </c>
      <c r="M9" s="20">
        <v>1052</v>
      </c>
      <c r="N9" s="20">
        <v>12184</v>
      </c>
      <c r="O9" s="39">
        <f>SUM(L9:N9)</f>
        <v>463650</v>
      </c>
    </row>
    <row r="10" spans="1:15" ht="25" customHeight="1" x14ac:dyDescent="0.2">
      <c r="A10" s="1"/>
      <c r="B10" s="4"/>
      <c r="C10" s="12"/>
      <c r="D10" s="20"/>
      <c r="E10" s="28"/>
      <c r="F10" s="12"/>
      <c r="G10" s="20"/>
      <c r="H10" s="28"/>
      <c r="I10" s="12"/>
      <c r="J10" s="20"/>
      <c r="K10" s="39"/>
      <c r="L10" s="12"/>
      <c r="M10" s="20"/>
      <c r="N10" s="20"/>
      <c r="O10" s="39"/>
    </row>
    <row r="11" spans="1:15" ht="25" customHeight="1" x14ac:dyDescent="0.2">
      <c r="A11" s="1"/>
      <c r="B11" s="5" t="s">
        <v>0</v>
      </c>
      <c r="C11" s="13">
        <f t="shared" ref="C11:O11" si="1">C12+C13</f>
        <v>215346</v>
      </c>
      <c r="D11" s="21">
        <f t="shared" si="1"/>
        <v>1613</v>
      </c>
      <c r="E11" s="29">
        <f t="shared" si="1"/>
        <v>216959</v>
      </c>
      <c r="F11" s="13">
        <v>102117</v>
      </c>
      <c r="G11" s="21">
        <v>511</v>
      </c>
      <c r="H11" s="29">
        <f t="shared" si="1"/>
        <v>102628</v>
      </c>
      <c r="I11" s="13">
        <v>113229</v>
      </c>
      <c r="J11" s="21">
        <v>1102</v>
      </c>
      <c r="K11" s="40">
        <f t="shared" si="1"/>
        <v>114331</v>
      </c>
      <c r="L11" s="13">
        <v>120452</v>
      </c>
      <c r="M11" s="21">
        <v>162</v>
      </c>
      <c r="N11" s="21">
        <v>1343</v>
      </c>
      <c r="O11" s="40">
        <f t="shared" si="1"/>
        <v>121957</v>
      </c>
    </row>
    <row r="12" spans="1:15" ht="25" customHeight="1" x14ac:dyDescent="0.2">
      <c r="A12" s="1"/>
      <c r="B12" s="4" t="s">
        <v>1</v>
      </c>
      <c r="C12" s="12">
        <f>F12+I12</f>
        <v>159576</v>
      </c>
      <c r="D12" s="20">
        <f>G12+J12</f>
        <v>907</v>
      </c>
      <c r="E12" s="28">
        <f>SUM(C12:D12)</f>
        <v>160483</v>
      </c>
      <c r="F12" s="12">
        <v>75207</v>
      </c>
      <c r="G12" s="20">
        <v>301</v>
      </c>
      <c r="H12" s="28">
        <f>SUM(F12:G12)</f>
        <v>75508</v>
      </c>
      <c r="I12" s="12">
        <v>84369</v>
      </c>
      <c r="J12" s="20">
        <v>606</v>
      </c>
      <c r="K12" s="39">
        <f>SUM(I12:J12)</f>
        <v>84975</v>
      </c>
      <c r="L12" s="12">
        <v>92086</v>
      </c>
      <c r="M12" s="20">
        <v>113</v>
      </c>
      <c r="N12" s="20">
        <v>720</v>
      </c>
      <c r="O12" s="39">
        <f>SUM(L12:N12)</f>
        <v>92919</v>
      </c>
    </row>
    <row r="13" spans="1:15" ht="25" customHeight="1" x14ac:dyDescent="0.2">
      <c r="A13" s="1"/>
      <c r="B13" s="3" t="s">
        <v>14</v>
      </c>
      <c r="C13" s="11">
        <f t="shared" ref="C13:O13" si="2">SUM(C14:C20)</f>
        <v>55770</v>
      </c>
      <c r="D13" s="19">
        <f t="shared" si="2"/>
        <v>706</v>
      </c>
      <c r="E13" s="27">
        <f t="shared" si="2"/>
        <v>56476</v>
      </c>
      <c r="F13" s="12">
        <v>26910</v>
      </c>
      <c r="G13" s="20">
        <v>210</v>
      </c>
      <c r="H13" s="28">
        <f t="shared" si="2"/>
        <v>27120</v>
      </c>
      <c r="I13" s="12">
        <v>28860</v>
      </c>
      <c r="J13" s="20">
        <v>496</v>
      </c>
      <c r="K13" s="39">
        <f t="shared" si="2"/>
        <v>29356</v>
      </c>
      <c r="L13" s="12">
        <v>28366</v>
      </c>
      <c r="M13" s="20">
        <v>49</v>
      </c>
      <c r="N13" s="20">
        <v>623</v>
      </c>
      <c r="O13" s="39">
        <f t="shared" si="2"/>
        <v>29038</v>
      </c>
    </row>
    <row r="14" spans="1:15" ht="25" customHeight="1" x14ac:dyDescent="0.2">
      <c r="A14" s="1"/>
      <c r="B14" s="4" t="s">
        <v>2</v>
      </c>
      <c r="C14" s="12">
        <f t="shared" ref="C14:D20" si="3">F14+I14</f>
        <v>18779</v>
      </c>
      <c r="D14" s="20">
        <f t="shared" si="3"/>
        <v>100</v>
      </c>
      <c r="E14" s="28">
        <f t="shared" ref="E14:E20" si="4">SUM(C14:D14)</f>
        <v>18879</v>
      </c>
      <c r="F14" s="12">
        <v>8947</v>
      </c>
      <c r="G14" s="20">
        <v>56</v>
      </c>
      <c r="H14" s="28">
        <f t="shared" ref="H14:H20" si="5">SUM(F14:G14)</f>
        <v>9003</v>
      </c>
      <c r="I14" s="12">
        <v>9832</v>
      </c>
      <c r="J14" s="20">
        <v>44</v>
      </c>
      <c r="K14" s="39">
        <f t="shared" ref="K14:K20" si="6">SUM(I14:J14)</f>
        <v>9876</v>
      </c>
      <c r="L14" s="12">
        <v>9572</v>
      </c>
      <c r="M14" s="20">
        <v>8</v>
      </c>
      <c r="N14" s="20">
        <v>83</v>
      </c>
      <c r="O14" s="39">
        <f t="shared" ref="O14:O20" si="7">SUM(L14:N14)</f>
        <v>9663</v>
      </c>
    </row>
    <row r="15" spans="1:15" ht="25" customHeight="1" x14ac:dyDescent="0.2">
      <c r="A15" s="1"/>
      <c r="B15" s="4" t="s">
        <v>5</v>
      </c>
      <c r="C15" s="12">
        <f t="shared" si="3"/>
        <v>8435</v>
      </c>
      <c r="D15" s="20">
        <f t="shared" si="3"/>
        <v>154</v>
      </c>
      <c r="E15" s="28">
        <f t="shared" si="4"/>
        <v>8589</v>
      </c>
      <c r="F15" s="12">
        <v>4043</v>
      </c>
      <c r="G15" s="20">
        <v>42</v>
      </c>
      <c r="H15" s="28">
        <f t="shared" si="5"/>
        <v>4085</v>
      </c>
      <c r="I15" s="12">
        <v>4392</v>
      </c>
      <c r="J15" s="20">
        <v>112</v>
      </c>
      <c r="K15" s="39">
        <f t="shared" si="6"/>
        <v>4504</v>
      </c>
      <c r="L15" s="12">
        <v>4113</v>
      </c>
      <c r="M15" s="20">
        <v>3</v>
      </c>
      <c r="N15" s="20">
        <v>150</v>
      </c>
      <c r="O15" s="39">
        <f t="shared" si="7"/>
        <v>4266</v>
      </c>
    </row>
    <row r="16" spans="1:15" ht="25" customHeight="1" x14ac:dyDescent="0.2">
      <c r="A16" s="1"/>
      <c r="B16" s="4" t="s">
        <v>7</v>
      </c>
      <c r="C16" s="12">
        <f t="shared" si="3"/>
        <v>5282</v>
      </c>
      <c r="D16" s="20">
        <f t="shared" si="3"/>
        <v>129</v>
      </c>
      <c r="E16" s="28">
        <f t="shared" si="4"/>
        <v>5411</v>
      </c>
      <c r="F16" s="12">
        <v>2653</v>
      </c>
      <c r="G16" s="20">
        <v>21</v>
      </c>
      <c r="H16" s="28">
        <f t="shared" si="5"/>
        <v>2674</v>
      </c>
      <c r="I16" s="12">
        <v>2629</v>
      </c>
      <c r="J16" s="20">
        <v>108</v>
      </c>
      <c r="K16" s="39">
        <f t="shared" si="6"/>
        <v>2737</v>
      </c>
      <c r="L16" s="12">
        <v>2364</v>
      </c>
      <c r="M16" s="20">
        <v>3</v>
      </c>
      <c r="N16" s="20">
        <v>123</v>
      </c>
      <c r="O16" s="39">
        <f t="shared" si="7"/>
        <v>2490</v>
      </c>
    </row>
    <row r="17" spans="1:15" ht="25" customHeight="1" x14ac:dyDescent="0.2">
      <c r="A17" s="1"/>
      <c r="B17" s="4" t="s">
        <v>8</v>
      </c>
      <c r="C17" s="14">
        <f t="shared" si="3"/>
        <v>7053</v>
      </c>
      <c r="D17" s="22">
        <f t="shared" si="3"/>
        <v>126</v>
      </c>
      <c r="E17" s="30">
        <f t="shared" si="4"/>
        <v>7179</v>
      </c>
      <c r="F17" s="12">
        <v>3432</v>
      </c>
      <c r="G17" s="20">
        <v>42</v>
      </c>
      <c r="H17" s="28">
        <f t="shared" si="5"/>
        <v>3474</v>
      </c>
      <c r="I17" s="12">
        <v>3621</v>
      </c>
      <c r="J17" s="20">
        <v>84</v>
      </c>
      <c r="K17" s="39">
        <f t="shared" si="6"/>
        <v>3705</v>
      </c>
      <c r="L17" s="12">
        <v>3552</v>
      </c>
      <c r="M17" s="20">
        <v>5</v>
      </c>
      <c r="N17" s="20">
        <v>115</v>
      </c>
      <c r="O17" s="39">
        <f t="shared" si="7"/>
        <v>3672</v>
      </c>
    </row>
    <row r="18" spans="1:15" ht="25" customHeight="1" x14ac:dyDescent="0.2">
      <c r="A18" s="1"/>
      <c r="B18" s="4" t="s">
        <v>6</v>
      </c>
      <c r="C18" s="12">
        <f t="shared" si="3"/>
        <v>6621</v>
      </c>
      <c r="D18" s="20">
        <f t="shared" si="3"/>
        <v>78</v>
      </c>
      <c r="E18" s="28">
        <f t="shared" si="4"/>
        <v>6699</v>
      </c>
      <c r="F18" s="12">
        <v>3214</v>
      </c>
      <c r="G18" s="20">
        <v>27</v>
      </c>
      <c r="H18" s="28">
        <f t="shared" si="5"/>
        <v>3241</v>
      </c>
      <c r="I18" s="12">
        <v>3407</v>
      </c>
      <c r="J18" s="20">
        <v>51</v>
      </c>
      <c r="K18" s="39">
        <f t="shared" si="6"/>
        <v>3458</v>
      </c>
      <c r="L18" s="12">
        <v>3721</v>
      </c>
      <c r="M18" s="20">
        <v>13</v>
      </c>
      <c r="N18" s="20">
        <v>50</v>
      </c>
      <c r="O18" s="39">
        <f t="shared" si="7"/>
        <v>3784</v>
      </c>
    </row>
    <row r="19" spans="1:15" ht="25" customHeight="1" x14ac:dyDescent="0.2">
      <c r="A19" s="1"/>
      <c r="B19" s="4" t="s">
        <v>10</v>
      </c>
      <c r="C19" s="15">
        <f t="shared" si="3"/>
        <v>2446</v>
      </c>
      <c r="D19" s="23">
        <f t="shared" si="3"/>
        <v>39</v>
      </c>
      <c r="E19" s="31">
        <f t="shared" si="4"/>
        <v>2485</v>
      </c>
      <c r="F19" s="12">
        <v>1225</v>
      </c>
      <c r="G19" s="20">
        <v>10</v>
      </c>
      <c r="H19" s="28">
        <f t="shared" si="5"/>
        <v>1235</v>
      </c>
      <c r="I19" s="12">
        <v>1221</v>
      </c>
      <c r="J19" s="20">
        <v>29</v>
      </c>
      <c r="K19" s="39">
        <f t="shared" si="6"/>
        <v>1250</v>
      </c>
      <c r="L19" s="12">
        <v>1167</v>
      </c>
      <c r="M19" s="20">
        <v>8</v>
      </c>
      <c r="N19" s="20">
        <v>31</v>
      </c>
      <c r="O19" s="39">
        <f t="shared" si="7"/>
        <v>1206</v>
      </c>
    </row>
    <row r="20" spans="1:15" ht="25" customHeight="1" x14ac:dyDescent="0.2">
      <c r="A20" s="1"/>
      <c r="B20" s="6" t="s">
        <v>3</v>
      </c>
      <c r="C20" s="16">
        <f t="shared" si="3"/>
        <v>7154</v>
      </c>
      <c r="D20" s="24">
        <f t="shared" si="3"/>
        <v>80</v>
      </c>
      <c r="E20" s="32">
        <f t="shared" si="4"/>
        <v>7234</v>
      </c>
      <c r="F20" s="16">
        <v>3396</v>
      </c>
      <c r="G20" s="24">
        <v>12</v>
      </c>
      <c r="H20" s="32">
        <f t="shared" si="5"/>
        <v>3408</v>
      </c>
      <c r="I20" s="16">
        <v>3758</v>
      </c>
      <c r="J20" s="24">
        <v>68</v>
      </c>
      <c r="K20" s="41">
        <f t="shared" si="6"/>
        <v>3826</v>
      </c>
      <c r="L20" s="16">
        <v>3877</v>
      </c>
      <c r="M20" s="24">
        <v>9</v>
      </c>
      <c r="N20" s="24">
        <v>71</v>
      </c>
      <c r="O20" s="41">
        <f t="shared" si="7"/>
        <v>3957</v>
      </c>
    </row>
    <row r="21" spans="1:15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4.75" customHeight="1" x14ac:dyDescent="0.2"/>
    <row r="23" spans="1:15" ht="24.75" customHeight="1" x14ac:dyDescent="0.2">
      <c r="B23" s="7" t="s">
        <v>13</v>
      </c>
    </row>
    <row r="24" spans="1:15" ht="24.75" customHeight="1" x14ac:dyDescent="0.2">
      <c r="B24" s="1"/>
    </row>
    <row r="25" spans="1:15" ht="24.75" customHeight="1" x14ac:dyDescent="0.2">
      <c r="B25" s="8"/>
    </row>
    <row r="26" spans="1:15" ht="24.75" customHeight="1" x14ac:dyDescent="0.2"/>
    <row r="27" spans="1:15" ht="24.75" customHeight="1" x14ac:dyDescent="0.2"/>
  </sheetData>
  <mergeCells count="10">
    <mergeCell ref="B4:B6"/>
    <mergeCell ref="L5:L6"/>
    <mergeCell ref="M5:M6"/>
    <mergeCell ref="N5:N6"/>
    <mergeCell ref="O5:O6"/>
    <mergeCell ref="C4:K4"/>
    <mergeCell ref="L4:O4"/>
    <mergeCell ref="C5:E5"/>
    <mergeCell ref="F5:H5"/>
    <mergeCell ref="I5:K5"/>
  </mergeCells>
  <phoneticPr fontId="1"/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created xsi:type="dcterms:W3CDTF">2021-01-18T05:25:51Z</dcterms:created>
  <dcterms:modified xsi:type="dcterms:W3CDTF">2024-03-19T07:12:34Z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2021-08-05T04:42:05Z</vt:filetime>
  </property>
</Properties>
</file>